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76_17.11.2023\"/>
    </mc:Choice>
  </mc:AlternateContent>
  <bookViews>
    <workbookView xWindow="0" yWindow="780" windowWidth="16380" windowHeight="7410" tabRatio="226"/>
  </bookViews>
  <sheets>
    <sheet name="План закупок" sheetId="1" r:id="rId1"/>
  </sheets>
  <definedNames>
    <definedName name="_xlnm.Print_Area" localSheetId="0">'План закупок'!$A$1:$Z$18</definedName>
  </definedNames>
  <calcPr calcId="162913"/>
</workbook>
</file>

<file path=xl/calcChain.xml><?xml version="1.0" encoding="utf-8"?>
<calcChain xmlns="http://schemas.openxmlformats.org/spreadsheetml/2006/main">
  <c r="O18" i="1" l="1"/>
  <c r="N18" i="1"/>
  <c r="O17" i="1"/>
  <c r="N17" i="1"/>
  <c r="O16" i="1"/>
  <c r="N16" i="1"/>
  <c r="O15" i="1"/>
  <c r="N15" i="1"/>
  <c r="B15" i="1"/>
</calcChain>
</file>

<file path=xl/sharedStrings.xml><?xml version="1.0" encoding="utf-8"?>
<sst xmlns="http://schemas.openxmlformats.org/spreadsheetml/2006/main" count="131" uniqueCount="93">
  <si>
    <t>Порядковый номер</t>
  </si>
  <si>
    <t>Код по ОКВЭД2</t>
  </si>
  <si>
    <t>Код по ОКПД2</t>
  </si>
  <si>
    <t>Условия договора</t>
  </si>
  <si>
    <t>Способ закупки</t>
  </si>
  <si>
    <t>Закупка в электронной форме</t>
  </si>
  <si>
    <t>Признак
"Причина внесения изменений"</t>
  </si>
  <si>
    <t>график осуществления процедур закупки</t>
  </si>
  <si>
    <t>Закупка у СМП
(1 - да / 0 - нет)</t>
  </si>
  <si>
    <t>Признак «Закупка
не учитывается в
соответствии с
пунктом 7
постановления
Правительства РФ
от 11.12.2014 No
1352»
(код категории 
или 0)</t>
  </si>
  <si>
    <t>Дата установки курса</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</si>
  <si>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</si>
  <si>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</si>
  <si>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</si>
  <si>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</si>
  <si>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</si>
  <si>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22</t>
  </si>
  <si>
    <t>23</t>
  </si>
  <si>
    <t>24</t>
  </si>
  <si>
    <t>Дополнительные поля</t>
  </si>
  <si>
    <t>Код способа закупки в ЕИС</t>
  </si>
  <si>
    <t>Валюта закупки
(международный 
Код)</t>
  </si>
  <si>
    <t>Курс валюты (при условии отличия валюты от рубля)</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</si>
  <si>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</si>
  <si>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</si>
  <si>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</si>
  <si>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</si>
  <si>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</si>
  <si>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</si>
  <si>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</si>
  <si>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Сведения о начальной (максимальной) цене договора</t>
  </si>
  <si>
    <t>Код по ОКАТО</t>
  </si>
  <si>
    <t>Регион поставки товаров (выполнения работ, оказания услуг)</t>
  </si>
  <si>
    <t>35000000000</t>
  </si>
  <si>
    <t>Респ. Крым</t>
  </si>
  <si>
    <t>Начальная
(максимальная
цена) договора в
рублевом
эквиваленте</t>
  </si>
  <si>
    <t>Планируемая дата или период размещения извещения о закупке (месяц, год)</t>
  </si>
  <si>
    <t>Российский рубль</t>
  </si>
  <si>
    <t>Тип объекта закупки</t>
  </si>
  <si>
    <t>Валюта договора</t>
  </si>
  <si>
    <t>4</t>
  </si>
  <si>
    <t>5</t>
  </si>
  <si>
    <t>6</t>
  </si>
  <si>
    <t>7</t>
  </si>
  <si>
    <t>8</t>
  </si>
  <si>
    <t>9</t>
  </si>
  <si>
    <t>10</t>
  </si>
  <si>
    <t>11</t>
  </si>
  <si>
    <t>12</t>
  </si>
  <si>
    <t>13</t>
  </si>
  <si>
    <t>14</t>
  </si>
  <si>
    <t>15</t>
  </si>
  <si>
    <t>16</t>
  </si>
  <si>
    <t>17</t>
  </si>
  <si>
    <t>18</t>
  </si>
  <si>
    <t>25</t>
  </si>
  <si>
    <t>26</t>
  </si>
  <si>
    <t>Р</t>
  </si>
  <si>
    <t>Изменения в план закупки товаров (работ, услуг) на 2023 год ГУП РК «Крымтеплокоммунэнерго»</t>
  </si>
  <si>
    <t>RUB</t>
  </si>
  <si>
    <t>0</t>
  </si>
  <si>
    <t>Да</t>
  </si>
  <si>
    <t>Товар</t>
  </si>
  <si>
    <t>в соответствии с описанием объекта закупки (техническим заданием)</t>
  </si>
  <si>
    <t>N</t>
  </si>
  <si>
    <t>Аукцион в электронной форме, участниками которого могут быть только субъекты малого и среднего предпринимательства</t>
  </si>
  <si>
    <t>27.12.31.000</t>
  </si>
  <si>
    <t>Поставка щита АВР в сборе на 400 А для резервного электроснабжения</t>
  </si>
  <si>
    <t>796</t>
  </si>
  <si>
    <t>Штука</t>
  </si>
  <si>
    <t>162 558,15
В том числе объем исполнения долгосрочного договора:
2023 г. - 0,00
2024 г. - 162 558,15</t>
  </si>
  <si>
    <t>14.12
14.12
14.12
14.12</t>
  </si>
  <si>
    <t>14.12.30.190
14.12.30.190
14.12.30.190
14.12.30.190</t>
  </si>
  <si>
    <t>Поставка специальной одежды</t>
  </si>
  <si>
    <t>839
839
839
839</t>
  </si>
  <si>
    <t>Комплект
Комплект
Комплект
Комплект</t>
  </si>
  <si>
    <t>41
15
96
10</t>
  </si>
  <si>
    <t>1 116 007,96
В том числе объем исполнения долгосрочного договора:
2023 г. - 0,00
2024 г. - 1 116 007,96</t>
  </si>
  <si>
    <t>24.10
24.10
24.10</t>
  </si>
  <si>
    <t>24.10.62.213
24.10.62.213
24.10.62.213
24.10.62.213</t>
  </si>
  <si>
    <t>Поставка стального арматурного металлопроката</t>
  </si>
  <si>
    <t>166
166
166</t>
  </si>
  <si>
    <t>Килограмм
Килограмм
Килограмм</t>
  </si>
  <si>
    <t>60
416
37,1</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</si>
  <si>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</si>
  <si>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25.99
27.33
27.33
27.33
27.33
27.33
27.33
27.33
27.33
26.51
27.33
27.33
27.33
27.33
27.33
27.33
26.51
28.25
22.29
26.51
27.33
22.29
27.33
27.33
27.33
27.33
27.33
22.29
22.29
22.29
27.33
22.29
22.29
28.14
26.51</t>
  </si>
  <si>
    <t>25.99.29.190
27.33.11.120
27.33.11.120
27.33.13.120
27.33.11.190
27.33.11.190
27.33.11.190
27.33.13.120
27.33.13.120
26.51.85.120
27.33.11.150
27.33.13.162
27.33.13.162
27.33.13.162
27.33.13.162
27.33.13.162
26.51.85.120
28.25.20.190
22.29.29.190
26.51.85.120
27.33.13.120
22.29.29.190
27.33.13.120
27.33.13.120
27.33.13.120
27.33.13.120
27.33.13.120
22.29.29.190
22.29.29.190
22.29.29.190
27.33.14.000
22.29.29.190
22.29.29.190
28.14.20.290
26.51.85.120</t>
  </si>
  <si>
    <t>Поставка электротехнических товаров</t>
  </si>
  <si>
    <t>796
796
796
796
796
796
796
796
796
796
796
796
796
796
796
796
796
796
796
796
796
778
796
796
796
796
796
778
778
796
778
778
778
778
796</t>
  </si>
  <si>
    <t>Штука
Штука
Штука
Штука
Штука
Штука
Штука
Штука
Штука
Штука
Штука
Штука
Штука
Штука
Штука
Штука
Штука
Штука
Штука
Штука
Штука
Упаковка
Штука
Штука
Штука
Штука
Штука
Упаковка
Упаковка
Штука
Упаковка
Упаковка
Упаковка
Упаковка
Штука</t>
  </si>
  <si>
    <t>1
1
1
1
2
2
4
8
8
1
2
4
2
4
4
2
2
2
6
1
1
1
20
40
40
50
50
10
1
50
2
1
1
1
2</t>
  </si>
  <si>
    <t>УТВЕРЖДАЮ
НАЧАЛЬНИК УПРАВЛЕНИЯ ЗАКУПОК И МАТЕРИАЛЬНО-ТЕХНИЧЕСКОГО СНАБЖЕНИЯ
___________________ В.Н. Тарасов
"17" ноября 2023 года</t>
  </si>
  <si>
    <t>1. Внести изменения в план закупок товаров (работ, услуг) на 2023 год дополнив следующими позициями: 347-350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</si>
</sst>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1" x14ac:knownFonts="1">
    <font>
      <sz val="10"/>
      <name val="Arial"/>
      <family val="2"/>
    </font>
    <font>
      <sz val="8"/>
      <color indexed="8"/>
      <name val="Times New Roman"/>
      <family val="1"/>
      <charset val="1"/>
    </font>
    <font>
      <sz val="8"/>
      <name val="Arial"/>
      <family val="2"/>
    </font>
    <font>
      <sz val="8"/>
      <color indexed="8"/>
      <name val="Times New Roman"/>
      <family val="1"/>
      <charset val="204"/>
    </font>
    <font>
      <sz val="8"/>
      <name val="Times New Roman"/>
      <family val="1"/>
      <charset val="204"/>
    </font>
    <font>
      <sz val="8"/>
      <color rgb="FF000000"/>
      <name val="Times New Roman"/>
      <family val="1"/>
      <charset val="204"/>
    </font>
    <font>
      <sz val="12"/>
      <name val="Times New Roman"/>
      <family val="1"/>
      <charset val="204"/>
    </font>
    <font>
      <b/>
      <sz val="12"/>
      <name val="Times New Roman"/>
      <family val="1"/>
      <charset val="204"/>
    </font>
    <font>
      <b/>
      <sz val="10"/>
      <name val="Times New Roman"/>
      <family val="1"/>
      <charset val="204"/>
    </font>
    <font>
      <sz val="10"/>
      <name val="Times New Roman"/>
      <family val="1"/>
      <charset val="204"/>
    </font>
    <font>
      <sz val="10"/>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2">
    <xf numFmtId="0" fontId="0" fillId="0" borderId="0"/>
    <xf numFmtId="43" fontId="10" fillId="0" borderId="0" applyFont="0" applyFill="0" applyBorder="0" applyAlignment="0" applyProtection="0"/>
  </cellStyleXfs>
  <cellXfs count="28">
    <xf numFmtId="0" fontId="0" fillId="0" borderId="0" xfId="0"/>
    <xf numFmtId="49" fontId="0" fillId="0" borderId="0" xfId="0" applyNumberFormat="1"/>
    <xf numFmtId="49" fontId="2" fillId="0" borderId="0" xfId="0" applyNumberFormat="1" applyFont="1"/>
    <xf numFmtId="49" fontId="4" fillId="0" borderId="0" xfId="0" applyNumberFormat="1" applyFont="1"/>
    <xf numFmtId="49" fontId="3" fillId="0" borderId="1" xfId="0" applyNumberFormat="1" applyFont="1" applyBorder="1" applyAlignment="1">
      <alignment horizontal="center" vertical="center"/>
    </xf>
    <xf numFmtId="49" fontId="6" fillId="0" borderId="0" xfId="0" applyNumberFormat="1" applyFont="1"/>
    <xf numFmtId="49" fontId="6" fillId="0" borderId="0" xfId="0" applyNumberFormat="1" applyFont="1" applyBorder="1" applyAlignment="1">
      <alignment horizontal="left"/>
    </xf>
    <xf numFmtId="49" fontId="9" fillId="0" borderId="0" xfId="0" applyNumberFormat="1" applyFont="1"/>
    <xf numFmtId="49" fontId="1" fillId="0" borderId="0" xfId="0" applyNumberFormat="1" applyFont="1"/>
    <xf numFmtId="0" fontId="4" fillId="0" borderId="1" xfId="0"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49" fontId="3"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3" fontId="4" fillId="0" borderId="1" xfId="1" applyFont="1" applyFill="1" applyBorder="1" applyAlignment="1">
      <alignment horizontal="center" vertical="center" wrapText="1"/>
    </xf>
    <xf numFmtId="49"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8" fillId="2" borderId="0" xfId="0" applyFont="1" applyFill="1" applyAlignment="1">
      <alignment horizontal="left" vertical="center" wrapText="1"/>
    </xf>
    <xf numFmtId="0" fontId="0" fillId="0" borderId="0" xfId="0" applyAlignment="1"/>
    <xf numFmtId="49" fontId="7" fillId="0" borderId="0" xfId="0" applyNumberFormat="1" applyFont="1" applyAlignment="1">
      <alignment horizontal="center"/>
    </xf>
    <xf numFmtId="49" fontId="3" fillId="0" borderId="1" xfId="0" applyNumberFormat="1" applyFont="1" applyBorder="1" applyAlignment="1">
      <alignment horizontal="center" vertical="center" wrapText="1"/>
    </xf>
    <xf numFmtId="49" fontId="6" fillId="0" borderId="0" xfId="0" applyNumberFormat="1" applyFont="1" applyFill="1" applyBorder="1" applyAlignment="1">
      <alignment horizontal="left" wrapText="1"/>
    </xf>
    <xf numFmtId="0" fontId="9" fillId="0" borderId="0" xfId="0" applyFont="1" applyFill="1" applyBorder="1" applyAlignment="1">
      <alignment horizontal="left" wrapText="1"/>
    </xf>
    <xf numFmtId="49" fontId="1"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xf>
    <xf numFmtId="16" fontId="4" fillId="0" borderId="1" xfId="0" applyNumberFormat="1" applyFont="1" applyFill="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84"/>
  <sheetViews>
    <sheetView tabSelected="1" view="pageBreakPreview" zoomScaleNormal="100" zoomScaleSheetLayoutView="100" workbookViewId="0">
      <selection activeCell="E15" sqref="E15"/>
    </sheetView>
  </sheetViews>
  <sheetFormatPr defaultColWidth="17.28515625" defaultRowHeight="12.75" x14ac:dyDescent="0.2"/>
  <cols>
    <col min="1" max="1" width="5.85546875" style="1" customWidth="1"/>
    <col min="2" max="2" width="8" style="1" customWidth="1"/>
    <col min="3" max="3" width="11.28515625" style="1" customWidth="1"/>
    <col min="4" max="4" width="6.42578125" style="1" customWidth="1"/>
    <col min="5" max="5" width="47.85546875" style="1" customWidth="1"/>
    <col min="6" max="6" width="15.7109375" style="1" customWidth="1"/>
    <col min="7" max="7" width="6.5703125" style="1" customWidth="1"/>
    <col min="8" max="8" width="17.85546875" style="1" customWidth="1"/>
    <col min="9" max="9" width="25.5703125" style="1" customWidth="1"/>
    <col min="10" max="10" width="10.85546875" style="1" customWidth="1"/>
    <col min="11" max="11" width="9.5703125" style="1" customWidth="1"/>
    <col min="12" max="12" width="17.7109375" style="1" customWidth="1"/>
    <col min="13" max="13" width="12" style="1" customWidth="1"/>
    <col min="14" max="14" width="10.42578125" style="1" customWidth="1"/>
    <col min="15" max="15" width="9.5703125" style="1" customWidth="1"/>
    <col min="16" max="16" width="22" style="1" customWidth="1"/>
    <col min="17" max="17" width="8.28515625" style="1" customWidth="1"/>
    <col min="18" max="18" width="8.7109375" style="1" customWidth="1"/>
    <col min="19" max="19" width="10.28515625" style="1" customWidth="1"/>
    <col min="20" max="20" width="9.28515625" style="1" customWidth="1"/>
    <col min="21" max="21" width="13" style="1" customWidth="1"/>
    <col min="22" max="22" width="12.28515625" style="1" customWidth="1"/>
    <col min="23" max="23" width="10" style="1" customWidth="1"/>
    <col min="24" max="24" width="9.85546875" style="1" customWidth="1"/>
    <col min="25" max="25" width="12" style="1" customWidth="1"/>
    <col min="26" max="26" width="9.140625" style="1" customWidth="1"/>
    <col min="27" max="16384" width="17.28515625" style="1"/>
  </cols>
  <sheetData>
    <row r="1" spans="1:26" s="5" customFormat="1" ht="27.75" customHeight="1" x14ac:dyDescent="0.25">
      <c r="S1" s="17" t="s">
        <v>91</v>
      </c>
      <c r="T1" s="18"/>
      <c r="U1" s="18"/>
      <c r="V1" s="18"/>
      <c r="W1" s="18"/>
      <c r="X1" s="18"/>
      <c r="Y1" s="18"/>
      <c r="Z1" s="18"/>
    </row>
    <row r="2" spans="1:26" s="5" customFormat="1" ht="51.75" customHeight="1" x14ac:dyDescent="0.25">
      <c r="S2" s="18"/>
      <c r="T2" s="18"/>
      <c r="U2" s="18"/>
      <c r="V2" s="18"/>
      <c r="W2" s="18"/>
      <c r="X2" s="18"/>
      <c r="Y2" s="18"/>
      <c r="Z2" s="18"/>
    </row>
    <row r="3" spans="1:26" s="5" customFormat="1" ht="15" customHeight="1" x14ac:dyDescent="0.25">
      <c r="A3" s="19" t="s">
        <v>58</v>
      </c>
      <c r="B3" s="19"/>
      <c r="C3" s="19"/>
      <c r="D3" s="19"/>
      <c r="E3" s="19"/>
      <c r="F3" s="19"/>
      <c r="G3" s="19"/>
      <c r="H3" s="19"/>
      <c r="I3" s="19"/>
      <c r="J3" s="19"/>
      <c r="K3" s="19"/>
      <c r="L3" s="19"/>
      <c r="M3" s="19"/>
      <c r="N3" s="19"/>
      <c r="O3" s="19"/>
      <c r="P3" s="19"/>
      <c r="Q3" s="19"/>
      <c r="R3" s="19"/>
      <c r="S3" s="19"/>
      <c r="T3" s="19"/>
      <c r="U3" s="19"/>
      <c r="V3" s="19"/>
      <c r="W3" s="19"/>
      <c r="X3" s="19"/>
      <c r="Y3" s="19"/>
      <c r="Z3" s="19"/>
    </row>
    <row r="4" spans="1:26" s="5" customFormat="1" ht="5.25" customHeight="1" x14ac:dyDescent="0.25"/>
    <row r="5" spans="1:26" s="7" customFormat="1" ht="32.25" customHeight="1" x14ac:dyDescent="0.25">
      <c r="A5" s="5"/>
      <c r="B5" s="21" t="s">
        <v>92</v>
      </c>
      <c r="C5" s="21"/>
      <c r="D5" s="21"/>
      <c r="E5" s="21"/>
      <c r="F5" s="21"/>
      <c r="G5" s="21"/>
      <c r="H5" s="21"/>
      <c r="I5" s="21"/>
      <c r="J5" s="21"/>
      <c r="K5" s="22"/>
      <c r="L5" s="6"/>
      <c r="M5" s="6"/>
      <c r="N5" s="5"/>
      <c r="O5" s="5"/>
      <c r="P5" s="5"/>
      <c r="Q5" s="5"/>
      <c r="R5" s="5"/>
      <c r="S5" s="5"/>
      <c r="T5" s="5"/>
      <c r="U5" s="5"/>
      <c r="V5" s="5"/>
      <c r="W5" s="5"/>
      <c r="X5" s="5"/>
      <c r="Y5" s="5"/>
      <c r="Z5" s="5"/>
    </row>
    <row r="6" spans="1:26" s="2" customFormat="1" ht="10.5" customHeight="1" x14ac:dyDescent="0.2">
      <c r="A6" s="20" t="s">
        <v>0</v>
      </c>
      <c r="B6" s="20" t="s">
        <v>1</v>
      </c>
      <c r="C6" s="20" t="s">
        <v>2</v>
      </c>
      <c r="D6" s="25" t="s">
        <v>38</v>
      </c>
      <c r="E6" s="26" t="s">
        <v>3</v>
      </c>
      <c r="F6" s="26"/>
      <c r="G6" s="26"/>
      <c r="H6" s="26"/>
      <c r="I6" s="26"/>
      <c r="J6" s="26"/>
      <c r="K6" s="26"/>
      <c r="L6" s="26"/>
      <c r="M6" s="26"/>
      <c r="N6" s="26"/>
      <c r="O6" s="26"/>
      <c r="P6" s="23" t="s">
        <v>4</v>
      </c>
      <c r="Q6" s="23" t="s">
        <v>5</v>
      </c>
      <c r="R6" s="23" t="s">
        <v>19</v>
      </c>
      <c r="S6" s="23"/>
      <c r="T6" s="23"/>
      <c r="U6" s="23"/>
      <c r="V6" s="23"/>
      <c r="W6" s="23"/>
      <c r="X6" s="23"/>
      <c r="Y6" s="23"/>
      <c r="Z6" s="23" t="s">
        <v>6</v>
      </c>
    </row>
    <row r="7" spans="1:26" s="2" customFormat="1" ht="9.75" customHeight="1" x14ac:dyDescent="0.2">
      <c r="A7" s="20"/>
      <c r="B7" s="20"/>
      <c r="C7" s="20"/>
      <c r="D7" s="25"/>
      <c r="E7" s="20"/>
      <c r="F7" s="26"/>
      <c r="G7" s="26"/>
      <c r="H7" s="26"/>
      <c r="I7" s="26"/>
      <c r="J7" s="26"/>
      <c r="K7" s="26"/>
      <c r="L7" s="26"/>
      <c r="M7" s="26"/>
      <c r="N7" s="26"/>
      <c r="O7" s="26"/>
      <c r="P7" s="23"/>
      <c r="Q7" s="23"/>
      <c r="R7" s="23"/>
      <c r="S7" s="23"/>
      <c r="T7" s="23"/>
      <c r="U7" s="23"/>
      <c r="V7" s="23"/>
      <c r="W7" s="23"/>
      <c r="X7" s="23"/>
      <c r="Y7" s="23"/>
      <c r="Z7" s="23"/>
    </row>
    <row r="8" spans="1:26" s="3" customFormat="1" ht="24" customHeight="1" x14ac:dyDescent="0.2">
      <c r="A8" s="20"/>
      <c r="B8" s="20"/>
      <c r="C8" s="20"/>
      <c r="D8" s="25"/>
      <c r="E8" s="26" t="s">
        <v>23</v>
      </c>
      <c r="F8" s="20" t="s">
        <v>24</v>
      </c>
      <c r="G8" s="20" t="s">
        <v>25</v>
      </c>
      <c r="H8" s="20"/>
      <c r="I8" s="20" t="s">
        <v>28</v>
      </c>
      <c r="J8" s="20" t="s">
        <v>32</v>
      </c>
      <c r="K8" s="20"/>
      <c r="L8" s="20" t="s">
        <v>30</v>
      </c>
      <c r="M8" s="20" t="s">
        <v>39</v>
      </c>
      <c r="N8" s="20" t="s">
        <v>7</v>
      </c>
      <c r="O8" s="20"/>
      <c r="P8" s="23"/>
      <c r="Q8" s="23"/>
      <c r="R8" s="20" t="s">
        <v>20</v>
      </c>
      <c r="S8" s="20" t="s">
        <v>21</v>
      </c>
      <c r="T8" s="24" t="s">
        <v>8</v>
      </c>
      <c r="U8" s="24" t="s">
        <v>9</v>
      </c>
      <c r="V8" s="20" t="s">
        <v>22</v>
      </c>
      <c r="W8" s="20" t="s">
        <v>10</v>
      </c>
      <c r="X8" s="20" t="s">
        <v>35</v>
      </c>
      <c r="Y8" s="24" t="s">
        <v>11</v>
      </c>
      <c r="Z8" s="23"/>
    </row>
    <row r="9" spans="1:26" s="3" customFormat="1" ht="10.5" customHeight="1" x14ac:dyDescent="0.2">
      <c r="A9" s="20"/>
      <c r="B9" s="20"/>
      <c r="C9" s="20"/>
      <c r="D9" s="25"/>
      <c r="E9" s="20"/>
      <c r="F9" s="20"/>
      <c r="G9" s="20"/>
      <c r="H9" s="20"/>
      <c r="I9" s="20"/>
      <c r="J9" s="20"/>
      <c r="K9" s="20"/>
      <c r="L9" s="20"/>
      <c r="M9" s="20"/>
      <c r="N9" s="20"/>
      <c r="O9" s="20"/>
      <c r="P9" s="23"/>
      <c r="Q9" s="23"/>
      <c r="R9" s="20"/>
      <c r="S9" s="20"/>
      <c r="T9" s="24"/>
      <c r="U9" s="24"/>
      <c r="V9" s="20"/>
      <c r="W9" s="20"/>
      <c r="X9" s="20"/>
      <c r="Y9" s="20"/>
      <c r="Z9" s="23"/>
    </row>
    <row r="10" spans="1:26" s="3" customFormat="1" ht="15" customHeight="1" x14ac:dyDescent="0.2">
      <c r="A10" s="20"/>
      <c r="B10" s="20"/>
      <c r="C10" s="20"/>
      <c r="D10" s="25"/>
      <c r="E10" s="20"/>
      <c r="F10" s="20"/>
      <c r="G10" s="20" t="s">
        <v>26</v>
      </c>
      <c r="H10" s="20" t="s">
        <v>27</v>
      </c>
      <c r="I10" s="20"/>
      <c r="J10" s="26" t="s">
        <v>31</v>
      </c>
      <c r="K10" s="26" t="s">
        <v>27</v>
      </c>
      <c r="L10" s="20"/>
      <c r="M10" s="20"/>
      <c r="N10" s="20" t="s">
        <v>36</v>
      </c>
      <c r="O10" s="20" t="s">
        <v>29</v>
      </c>
      <c r="P10" s="23"/>
      <c r="Q10" s="23"/>
      <c r="R10" s="20"/>
      <c r="S10" s="20"/>
      <c r="T10" s="24"/>
      <c r="U10" s="24"/>
      <c r="V10" s="20"/>
      <c r="W10" s="20"/>
      <c r="X10" s="20"/>
      <c r="Y10" s="20"/>
      <c r="Z10" s="23"/>
    </row>
    <row r="11" spans="1:26" s="3" customFormat="1" ht="15" customHeight="1" x14ac:dyDescent="0.2">
      <c r="A11" s="20"/>
      <c r="B11" s="20"/>
      <c r="C11" s="20"/>
      <c r="D11" s="25"/>
      <c r="E11" s="20"/>
      <c r="F11" s="20"/>
      <c r="G11" s="20"/>
      <c r="H11" s="20"/>
      <c r="I11" s="20"/>
      <c r="J11" s="20"/>
      <c r="K11" s="20"/>
      <c r="L11" s="20"/>
      <c r="M11" s="20"/>
      <c r="N11" s="20"/>
      <c r="O11" s="20"/>
      <c r="P11" s="23"/>
      <c r="Q11" s="23"/>
      <c r="R11" s="20"/>
      <c r="S11" s="20"/>
      <c r="T11" s="24"/>
      <c r="U11" s="24"/>
      <c r="V11" s="20"/>
      <c r="W11" s="20"/>
      <c r="X11" s="20"/>
      <c r="Y11" s="20"/>
      <c r="Z11" s="23"/>
    </row>
    <row r="12" spans="1:26" s="3" customFormat="1" ht="15" customHeight="1" x14ac:dyDescent="0.2">
      <c r="A12" s="20"/>
      <c r="B12" s="20"/>
      <c r="C12" s="20"/>
      <c r="D12" s="25"/>
      <c r="E12" s="20"/>
      <c r="F12" s="20"/>
      <c r="G12" s="20"/>
      <c r="H12" s="20"/>
      <c r="I12" s="20"/>
      <c r="J12" s="20"/>
      <c r="K12" s="20"/>
      <c r="L12" s="20"/>
      <c r="M12" s="20"/>
      <c r="N12" s="20"/>
      <c r="O12" s="20"/>
      <c r="P12" s="23"/>
      <c r="Q12" s="23"/>
      <c r="R12" s="20"/>
      <c r="S12" s="20"/>
      <c r="T12" s="24"/>
      <c r="U12" s="24"/>
      <c r="V12" s="20"/>
      <c r="W12" s="20"/>
      <c r="X12" s="20"/>
      <c r="Y12" s="20"/>
      <c r="Z12" s="23"/>
    </row>
    <row r="13" spans="1:26" s="3" customFormat="1" ht="87" customHeight="1" x14ac:dyDescent="0.2">
      <c r="A13" s="20"/>
      <c r="B13" s="20"/>
      <c r="C13" s="20"/>
      <c r="D13" s="25"/>
      <c r="E13" s="20"/>
      <c r="F13" s="20"/>
      <c r="G13" s="20"/>
      <c r="H13" s="20"/>
      <c r="I13" s="20"/>
      <c r="J13" s="20"/>
      <c r="K13" s="20"/>
      <c r="L13" s="20"/>
      <c r="M13" s="20"/>
      <c r="N13" s="20"/>
      <c r="O13" s="20"/>
      <c r="P13" s="23"/>
      <c r="Q13" s="23"/>
      <c r="R13" s="20"/>
      <c r="S13" s="20"/>
      <c r="T13" s="24"/>
      <c r="U13" s="24"/>
      <c r="V13" s="20"/>
      <c r="W13" s="20"/>
      <c r="X13" s="20"/>
      <c r="Y13" s="20"/>
      <c r="Z13" s="23"/>
    </row>
    <row r="14" spans="1:26" s="3" customFormat="1" ht="11.25" x14ac:dyDescent="0.2">
      <c r="A14" s="4" t="s">
        <v>12</v>
      </c>
      <c r="B14" s="4">
        <v>2</v>
      </c>
      <c r="C14" s="4">
        <v>3</v>
      </c>
      <c r="D14" s="4" t="s">
        <v>40</v>
      </c>
      <c r="E14" s="4" t="s">
        <v>41</v>
      </c>
      <c r="F14" s="4" t="s">
        <v>42</v>
      </c>
      <c r="G14" s="4" t="s">
        <v>43</v>
      </c>
      <c r="H14" s="4" t="s">
        <v>44</v>
      </c>
      <c r="I14" s="4" t="s">
        <v>45</v>
      </c>
      <c r="J14" s="4" t="s">
        <v>46</v>
      </c>
      <c r="K14" s="4" t="s">
        <v>47</v>
      </c>
      <c r="L14" s="4" t="s">
        <v>48</v>
      </c>
      <c r="M14" s="4" t="s">
        <v>49</v>
      </c>
      <c r="N14" s="4" t="s">
        <v>50</v>
      </c>
      <c r="O14" s="4" t="s">
        <v>51</v>
      </c>
      <c r="P14" s="4" t="s">
        <v>52</v>
      </c>
      <c r="Q14" s="4" t="s">
        <v>53</v>
      </c>
      <c r="R14" s="4" t="s">
        <v>54</v>
      </c>
      <c r="S14" s="4" t="s">
        <v>13</v>
      </c>
      <c r="T14" s="4" t="s">
        <v>14</v>
      </c>
      <c r="U14" s="4" t="s">
        <v>15</v>
      </c>
      <c r="V14" s="4" t="s">
        <v>16</v>
      </c>
      <c r="W14" s="4" t="s">
        <v>17</v>
      </c>
      <c r="X14" s="4" t="s">
        <v>18</v>
      </c>
      <c r="Y14" s="4" t="s">
        <v>55</v>
      </c>
      <c r="Z14" s="4" t="s">
        <v>56</v>
      </c>
    </row>
    <row r="15" spans="1:26" s="3" customFormat="1" ht="78.75" x14ac:dyDescent="0.2">
      <c r="A15" s="9">
        <v>347</v>
      </c>
      <c r="B15" s="27" t="str">
        <f>"27.12"</f>
        <v>27.12</v>
      </c>
      <c r="C15" s="9" t="s">
        <v>66</v>
      </c>
      <c r="D15" s="9" t="s">
        <v>62</v>
      </c>
      <c r="E15" s="9" t="s">
        <v>67</v>
      </c>
      <c r="F15" s="10" t="s">
        <v>63</v>
      </c>
      <c r="G15" s="12" t="s">
        <v>68</v>
      </c>
      <c r="H15" s="9" t="s">
        <v>69</v>
      </c>
      <c r="I15" s="9">
        <v>1</v>
      </c>
      <c r="J15" s="10" t="s">
        <v>33</v>
      </c>
      <c r="K15" s="10" t="s">
        <v>34</v>
      </c>
      <c r="L15" s="14" t="s">
        <v>70</v>
      </c>
      <c r="M15" s="9" t="s">
        <v>37</v>
      </c>
      <c r="N15" s="9" t="str">
        <f t="shared" ref="N15:N18" si="0">"11.2023"</f>
        <v>11.2023</v>
      </c>
      <c r="O15" s="9" t="str">
        <f>"02.2024"</f>
        <v>02.2024</v>
      </c>
      <c r="P15" s="9" t="s">
        <v>65</v>
      </c>
      <c r="Q15" s="13" t="s">
        <v>61</v>
      </c>
      <c r="R15" s="15"/>
      <c r="S15" s="15" t="s">
        <v>59</v>
      </c>
      <c r="T15" s="15" t="s">
        <v>12</v>
      </c>
      <c r="U15" s="15" t="s">
        <v>60</v>
      </c>
      <c r="V15" s="15"/>
      <c r="W15" s="15"/>
      <c r="X15" s="15"/>
      <c r="Y15" s="15" t="s">
        <v>60</v>
      </c>
      <c r="Z15" s="12" t="s">
        <v>64</v>
      </c>
    </row>
    <row r="16" spans="1:26" s="3" customFormat="1" ht="78.75" x14ac:dyDescent="0.2">
      <c r="A16" s="9">
        <v>348</v>
      </c>
      <c r="B16" s="9" t="s">
        <v>71</v>
      </c>
      <c r="C16" s="9" t="s">
        <v>72</v>
      </c>
      <c r="D16" s="9" t="s">
        <v>62</v>
      </c>
      <c r="E16" s="9" t="s">
        <v>73</v>
      </c>
      <c r="F16" s="10" t="s">
        <v>63</v>
      </c>
      <c r="G16" s="12" t="s">
        <v>74</v>
      </c>
      <c r="H16" s="9" t="s">
        <v>75</v>
      </c>
      <c r="I16" s="9" t="s">
        <v>76</v>
      </c>
      <c r="J16" s="10" t="s">
        <v>33</v>
      </c>
      <c r="K16" s="10" t="s">
        <v>34</v>
      </c>
      <c r="L16" s="14" t="s">
        <v>77</v>
      </c>
      <c r="M16" s="9" t="s">
        <v>37</v>
      </c>
      <c r="N16" s="9" t="str">
        <f t="shared" si="0"/>
        <v>11.2023</v>
      </c>
      <c r="O16" s="9" t="str">
        <f>"07.2024"</f>
        <v>07.2024</v>
      </c>
      <c r="P16" s="9" t="s">
        <v>65</v>
      </c>
      <c r="Q16" s="13" t="s">
        <v>61</v>
      </c>
      <c r="R16" s="16"/>
      <c r="S16" s="16" t="s">
        <v>59</v>
      </c>
      <c r="T16" s="16" t="s">
        <v>12</v>
      </c>
      <c r="U16" s="16" t="s">
        <v>60</v>
      </c>
      <c r="V16" s="16"/>
      <c r="W16" s="16"/>
      <c r="X16" s="16"/>
      <c r="Y16" s="16" t="s">
        <v>60</v>
      </c>
      <c r="Z16" s="12" t="s">
        <v>64</v>
      </c>
    </row>
    <row r="17" spans="1:26" s="3" customFormat="1" ht="67.5" x14ac:dyDescent="0.2">
      <c r="A17" s="9">
        <v>349</v>
      </c>
      <c r="B17" s="9" t="s">
        <v>78</v>
      </c>
      <c r="C17" s="9" t="s">
        <v>79</v>
      </c>
      <c r="D17" s="9" t="s">
        <v>62</v>
      </c>
      <c r="E17" s="9" t="s">
        <v>80</v>
      </c>
      <c r="F17" s="10" t="s">
        <v>63</v>
      </c>
      <c r="G17" s="12" t="s">
        <v>81</v>
      </c>
      <c r="H17" s="9" t="s">
        <v>82</v>
      </c>
      <c r="I17" s="9" t="s">
        <v>83</v>
      </c>
      <c r="J17" s="10" t="s">
        <v>33</v>
      </c>
      <c r="K17" s="10" t="s">
        <v>34</v>
      </c>
      <c r="L17" s="14">
        <v>45595.51</v>
      </c>
      <c r="M17" s="9" t="s">
        <v>37</v>
      </c>
      <c r="N17" s="9" t="str">
        <f t="shared" si="0"/>
        <v>11.2023</v>
      </c>
      <c r="O17" s="9" t="str">
        <f>"12.2023"</f>
        <v>12.2023</v>
      </c>
      <c r="P17" s="9" t="s">
        <v>84</v>
      </c>
      <c r="Q17" s="13" t="s">
        <v>61</v>
      </c>
      <c r="R17" s="15"/>
      <c r="S17" s="15" t="s">
        <v>59</v>
      </c>
      <c r="T17" s="15" t="s">
        <v>12</v>
      </c>
      <c r="U17" s="15" t="s">
        <v>60</v>
      </c>
      <c r="V17" s="15"/>
      <c r="W17" s="15"/>
      <c r="X17" s="15"/>
      <c r="Y17" s="15" t="s">
        <v>60</v>
      </c>
      <c r="Z17" s="12" t="s">
        <v>64</v>
      </c>
    </row>
    <row r="18" spans="1:26" s="3" customFormat="1" ht="393.75" x14ac:dyDescent="0.2">
      <c r="A18" s="9">
        <v>350</v>
      </c>
      <c r="B18" s="9" t="s">
        <v>85</v>
      </c>
      <c r="C18" s="9" t="s">
        <v>86</v>
      </c>
      <c r="D18" s="9" t="s">
        <v>62</v>
      </c>
      <c r="E18" s="9" t="s">
        <v>87</v>
      </c>
      <c r="F18" s="10" t="s">
        <v>63</v>
      </c>
      <c r="G18" s="12" t="s">
        <v>88</v>
      </c>
      <c r="H18" s="9" t="s">
        <v>89</v>
      </c>
      <c r="I18" s="9" t="s">
        <v>90</v>
      </c>
      <c r="J18" s="10" t="s">
        <v>33</v>
      </c>
      <c r="K18" s="10" t="s">
        <v>34</v>
      </c>
      <c r="L18" s="14">
        <v>323890.28000000003</v>
      </c>
      <c r="M18" s="9" t="s">
        <v>37</v>
      </c>
      <c r="N18" s="9" t="str">
        <f t="shared" si="0"/>
        <v>11.2023</v>
      </c>
      <c r="O18" s="9" t="str">
        <f>"12.2023"</f>
        <v>12.2023</v>
      </c>
      <c r="P18" s="9" t="s">
        <v>84</v>
      </c>
      <c r="Q18" s="13" t="s">
        <v>61</v>
      </c>
      <c r="R18" s="11"/>
      <c r="S18" s="11" t="s">
        <v>59</v>
      </c>
      <c r="T18" s="11" t="s">
        <v>12</v>
      </c>
      <c r="U18" s="11" t="s">
        <v>60</v>
      </c>
      <c r="V18" s="11"/>
      <c r="W18" s="11"/>
      <c r="X18" s="11"/>
      <c r="Y18" s="11" t="s">
        <v>60</v>
      </c>
      <c r="Z18" s="12" t="s">
        <v>64</v>
      </c>
    </row>
    <row r="284" spans="22:22" x14ac:dyDescent="0.2">
      <c r="V284" s="8" t="s">
        <v>57</v>
      </c>
    </row>
  </sheetData>
  <sheetProtection selectLockedCells="1" selectUnlockedCells="1"/>
  <mergeCells count="34">
    <mergeCell ref="D6:D13"/>
    <mergeCell ref="H10:H13"/>
    <mergeCell ref="Q6:Q13"/>
    <mergeCell ref="G10:G13"/>
    <mergeCell ref="E6:O7"/>
    <mergeCell ref="O10:O13"/>
    <mergeCell ref="F8:F13"/>
    <mergeCell ref="E8:E13"/>
    <mergeCell ref="J10:J13"/>
    <mergeCell ref="G8:H9"/>
    <mergeCell ref="I8:I13"/>
    <mergeCell ref="J8:K9"/>
    <mergeCell ref="K10:K13"/>
    <mergeCell ref="V8:V13"/>
    <mergeCell ref="W8:W13"/>
    <mergeCell ref="R8:R13"/>
    <mergeCell ref="M8:M13"/>
    <mergeCell ref="N8:O9"/>
    <mergeCell ref="S1:Z2"/>
    <mergeCell ref="A3:Z3"/>
    <mergeCell ref="A6:A13"/>
    <mergeCell ref="B5:K5"/>
    <mergeCell ref="B6:B13"/>
    <mergeCell ref="C6:C13"/>
    <mergeCell ref="P6:P13"/>
    <mergeCell ref="Z6:Z13"/>
    <mergeCell ref="L8:L13"/>
    <mergeCell ref="N10:N13"/>
    <mergeCell ref="Y8:Y13"/>
    <mergeCell ref="U8:U13"/>
    <mergeCell ref="S8:S13"/>
    <mergeCell ref="R6:Y7"/>
    <mergeCell ref="X8:X13"/>
    <mergeCell ref="T8:T13"/>
  </mergeCells>
  <pageMargins left="0.25" right="0.25" top="0.75" bottom="0.75" header="0.3" footer="0.3"/>
  <pageSetup paperSize="9" scale="42" fitToHeight="0" orientation="landscape" useFirstPageNumber="1" r:id="rId1"/>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План закупок</vt:lpstr>
      <vt:lpstr>'План закупок'!Область_печати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2023-11-17T08:42:52Z</cp:lastPrinted>
  <dcterms:created xsi:type="dcterms:W3CDTF">2018-05-08T14:29:34Z</dcterms:created>
  <dcterms:modified xsi:type="dcterms:W3CDTF">2023-11-17T08:43:01Z</dcterms:modified>
</cp:coreProperties>
</file>