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4_18.01.2023\"/>
    </mc:Choice>
  </mc:AlternateContent>
  <bookViews>
    <workbookView xWindow="0" yWindow="780" windowWidth="16380" windowHeight="7410" tabRatio="226"/>
  </bookViews>
  <sheets>
    <sheet name="План закупок" sheetId="1" r:id="rId1"/>
  </sheets>
  <calcPr calcId="162913"/>
</workbook>
</file>

<file path=xl/calcChain.xml><?xml version="1.0" encoding="utf-8"?>
<calcChain xmlns="http://schemas.openxmlformats.org/spreadsheetml/2006/main">
  <c r="O23" i="1" l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B15" i="1"/>
</calcChain>
</file>

<file path=xl/sharedStrings.xml><?xml version="1.0" encoding="utf-8"?>
<sst xmlns="http://schemas.openxmlformats.org/spreadsheetml/2006/main" count="192" uniqueCount="116">
  <si>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</si>
  <si>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</si>
  <si>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</si>
  <si>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</si>
  <si>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</si>
  <si>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</si>
  <si>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</si>
  <si>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</si>
  <si>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</si>
  <si>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</si>
  <si>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</si>
  <si>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</si>
  <si>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</si>
  <si>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</si>
  <si>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</si>
  <si>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</si>
  <si>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</si>
  <si>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</si>
  <si>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</si>
  <si>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</si>
  <si>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</si>
  <si>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</si>
  <si>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</si>
  <si>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</si>
  <si>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</si>
  <si>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</si>
  <si>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</si>
  <si>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</si>
  <si>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</si>
  <si>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</si>
  <si>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</si>
  <si>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</si>
  <si>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</si>
  <si>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</si>
  <si>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</si>
  <si>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</si>
  <si>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</si>
  <si>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</si>
  <si>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</si>
  <si>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</si>
  <si>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</si>
  <si>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</si>
  <si>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</si>
  <si>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</si>
  <si>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</si>
  <si>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</si>
  <si>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</si>
  <si>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</si>
  <si>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</si>
  <si>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</si>
  <si>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</si>
  <si>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</si>
  <si>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</si>
  <si>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</si>
  <si>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</si>
  <si>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</si>
  <si>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</si>
  <si>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N</t>
  </si>
  <si>
    <t>Р</t>
  </si>
  <si>
    <t>в соответствии с условиями договора</t>
  </si>
  <si>
    <t>Нет</t>
  </si>
  <si>
    <t>Закупка у единственного поставщика (исполнителя, подрядчика)</t>
  </si>
  <si>
    <t>Изменения  в план закупки товаров (работ, услуг) на 2023 год ГУП РК «Крымтеплокоммунэнерго»</t>
  </si>
  <si>
    <t>Услуга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</si>
  <si>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</si>
  <si>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</si>
  <si>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Да</t>
  </si>
  <si>
    <t>Товар</t>
  </si>
  <si>
    <t>0</t>
  </si>
  <si>
    <t>УТВЕРЖДАЮ
ЗАМЕСТИТЕЛЬ ГЕНЕРАЛЬНОГО ДИРЕКТОРА - 
ГЛАВНЫЙ ИНЖЕНЕР ГУП РК "КРЫМТЕПЛОКОММУНЭНЕРГО" 
___________________ С.М.Забара
"18"января 2023 года</t>
  </si>
  <si>
    <t>08.93.10.110</t>
  </si>
  <si>
    <t>Поставка соли технической концентрат минеральный "Галит"</t>
  </si>
  <si>
    <t>Тонна;метрическая тонна (1000кг)</t>
  </si>
  <si>
    <t>С</t>
  </si>
  <si>
    <t>32.99
32.99
32.99
32.99
32.99
32.99
32.99
32.99
32.99
32.99
32.99
32.99
32.99
32.99
32.99</t>
  </si>
  <si>
    <t>32.99.11.160
32.99.11.160
32.99.11.160
32.99.11.160
32.99.11.170
32.99.11.170
32.99.11.120
32.99.11.120
32.99.11.120
32.99.11.160
32.99.11.160
32.99.11.150
32.99.11.130
32.99.11.160
32.99.11.199</t>
  </si>
  <si>
    <t>Поставка средств индивидуальной защиты</t>
  </si>
  <si>
    <t>796
796
796
796
796
839
796
796
796
796
796
796
839
839
796</t>
  </si>
  <si>
    <t>Штука
Штука
Штука
Штука
Штука
Комплект
Штука
Штука
Штука
Штука
Штука
Штука
Комплект
Комплект
Штука</t>
  </si>
  <si>
    <t>1000
100
60
50
170
50
200
1900
60
550
40
55
110
50
10</t>
  </si>
  <si>
    <t>36.00
37.00</t>
  </si>
  <si>
    <t>Оказание услуг холодного водоснабжения и водоотведения для нужд филиала ГУП РК "Крымтеплокоммунэнерго" в г. Джанкой (пгт. Октябрьское: ул. Цурцумия, 15; ул. Кондрашина, 68а)</t>
  </si>
  <si>
    <t>113
113</t>
  </si>
  <si>
    <t>Кубический метр
Кубический метр</t>
  </si>
  <si>
    <t>3154
374</t>
  </si>
  <si>
    <t>36.00
36.00
36.00
36.00
37.00
37.00
37.00
37.00</t>
  </si>
  <si>
    <t>Оказание услуг холодного водоснабжения и водоотведения для нужд филиала ГУП РК "Крымтеплокоммунэнерго" в г. Джанкой (пгт. Первомайское: ул. Героев Подпольщиков, 14а, ул. Ленина, 162, ул. Школьная, 7. пгт. Черноморское: ул. Кирова, 81, ул. Индустриальная, 5, ул. Димитрова, 6а. с. Правда, ул. Школьная, 22б. с. Калинино, ул. Ивана Франка, 1а. с. Калинино, ул. Ленина, 1а.)</t>
  </si>
  <si>
    <t>113
113
113
113
113
113
113
113</t>
  </si>
  <si>
    <t>Кубический метр
Кубический метр
Кубический метр
Кубический метр
Кубический метр
Кубический метр
Кубический метр
Кубический метр</t>
  </si>
  <si>
    <t>4721
24
9
17
643
846
321.5
423</t>
  </si>
  <si>
    <t>36.00.12.000</t>
  </si>
  <si>
    <t>Оказание услуг холодного водоснабжения для нужд филиала ГУП РК "Крымтеплокоммунэнерго" в г. Джанкой (пгт. Нижнегорский: ул. 50 Лет Октября, 51; ул. Школьная, 14; ул. Молодежная,12а)</t>
  </si>
  <si>
    <t>113</t>
  </si>
  <si>
    <t>Кубический метр</t>
  </si>
  <si>
    <t>Оказание услуг холодного водоснабжения и водоотведения для нужд филиала ГУП РК "Крымтеплокоммунэнерго" в г. Джанкой (пгт. Нижнегорский: ул. Молодежная, 28а)</t>
  </si>
  <si>
    <t>4777
1660</t>
  </si>
  <si>
    <t>36.00
37.00
37.00</t>
  </si>
  <si>
    <t>36.00.11.000
37.00.11.110
37.00.11.110</t>
  </si>
  <si>
    <t>Оказание услуг холодного водоснабжения и водоотведения для нужд филиала ГУП РК "Крымтеплокоммунэнерго" в г. Керчь (ЦТП Марат-4 - ул. Ворошилова,27; ЦТП Марат-5а - Индустриальное шоссе, 9а; ЦТП Марат5б - ул. Блюхера, 19)</t>
  </si>
  <si>
    <t>113
113
113</t>
  </si>
  <si>
    <t>Кубический метр
Кубический метр
Кубический метр</t>
  </si>
  <si>
    <t>5847.0
931.0
465.5</t>
  </si>
  <si>
    <t>348 202.47
В том числе объем исполнения долгосрочного договора:
2023 - 296 629.22
2024 - 51 573.25</t>
  </si>
  <si>
    <t>Оказание услуг холодного водоснабжения и водоотведения для нужд филиала ГУП РК "Крымтеплокоммунэнерго" в г. Керчь (ул. Гудованцева,6; ул. Пролетарская, 15а; пер. Кооперативный, 31; ул. Еременко, 32; ул. К. Маркса, 10б; ул. Кирова 79в (котельная); ул. Островского, 110а; ул. Ученическая, 15; ул. Фурманова, 63а; Вокзальное шоссе, 64а; ул. Шлагбаумская, 32; Вокзальное шоссе, 46; ул. Ворошилова, 9а; ул. Рыбаков, 2а; ул. Свердлова, 17; ул. Ульяновых, 2г; ул. Магистральное шоссе, 3; ул. ген. Петрова, 16б; ул. ген. Петрова, 24в; ул. 1-я Пятилетка, 31а; ул. Фестивальная,1; ул. Голощапова, 17; ул. Назаренко, 11; ул. 12 Апреля 1961, 1а; ул. Славы, 4; ул. Кирова, 13; ул. Г. Сталинграда, 12б; ул. Свердлова, 57; Индустриальное шоссе, 8)</t>
  </si>
  <si>
    <t>91557
20881
10440.5</t>
  </si>
  <si>
    <t>5 869 807.05
В том числе объем исполнения долгосрочного договора:
2023 - 5 071 478.59
2024 - 798 328.46</t>
  </si>
  <si>
    <t>36.00
36.00
37.00
37.00</t>
  </si>
  <si>
    <t>36.00.11.000
36.00.11.000
37.00.11.110
37.00.11.110</t>
  </si>
  <si>
    <t>Оказание услуг холодного водоснабжения и водоотведения для нужд котельных ГУП РК "Крымтеплокоммунэнерго"</t>
  </si>
  <si>
    <t>113
113
113
113</t>
  </si>
  <si>
    <t>Кубический метр
Кубический метр
Кубический метр
Кубический метр</t>
  </si>
  <si>
    <t>847290
3919
260397
Невозможно определить количество</t>
  </si>
  <si>
    <t>56 598 827.86
В том числе объем исполнения долгосрочного договора:
2023 - 51 149 266.59
2024 - 5 449 561.27</t>
  </si>
  <si>
    <t>1. Внести изменения в позицию 80 плана закупок товаров (работ, услуг) на 2023 год 
2. Внести в план закупок товаров (работ, услуг) на 2023 год следующие позиции: 102-109</t>
  </si>
  <si>
    <t>36.00.12.000
37.00.11.110</t>
  </si>
  <si>
    <t>36.00.12.000
36.00.12.000
36.00.12.000
36.00.12.000
37.00.11.110
37.00.11.110
37.00.11.110
37.00.11.110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</si>
</sst>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4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0" fillId="0" borderId="0" xfId="0" applyNumberForma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6"/>
  <sheetViews>
    <sheetView tabSelected="1" topLeftCell="A17" zoomScaleNormal="100" workbookViewId="0">
      <selection activeCell="E22" sqref="E22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9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45" customHeight="1" x14ac:dyDescent="0.25">
      <c r="V1" s="6"/>
      <c r="W1" s="23" t="s">
        <v>69</v>
      </c>
      <c r="X1" s="23"/>
      <c r="Y1" s="23"/>
      <c r="Z1" s="23"/>
    </row>
    <row r="2" spans="1:26" s="5" customFormat="1" ht="64.5" customHeight="1" x14ac:dyDescent="0.25">
      <c r="V2" s="7"/>
      <c r="W2" s="23"/>
      <c r="X2" s="23"/>
      <c r="Y2" s="23"/>
      <c r="Z2" s="23"/>
    </row>
    <row r="3" spans="1:26" s="5" customFormat="1" ht="15" customHeight="1" x14ac:dyDescent="0.25">
      <c r="A3" s="25" t="s">
        <v>62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5" customFormat="1" ht="11.25" customHeight="1" x14ac:dyDescent="0.25"/>
    <row r="5" spans="1:26" s="9" customFormat="1" ht="44.25" customHeight="1" x14ac:dyDescent="0.25">
      <c r="A5" s="5"/>
      <c r="B5" s="28" t="s">
        <v>113</v>
      </c>
      <c r="C5" s="28"/>
      <c r="D5" s="28"/>
      <c r="E5" s="28"/>
      <c r="F5" s="28"/>
      <c r="G5" s="28"/>
      <c r="H5" s="28"/>
      <c r="I5" s="28"/>
      <c r="J5" s="28"/>
      <c r="K5" s="29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2.75" customHeight="1" x14ac:dyDescent="0.2">
      <c r="A6" s="24" t="s">
        <v>0</v>
      </c>
      <c r="B6" s="24" t="s">
        <v>1</v>
      </c>
      <c r="C6" s="24" t="s">
        <v>2</v>
      </c>
      <c r="D6" s="30" t="s">
        <v>38</v>
      </c>
      <c r="E6" s="26" t="s">
        <v>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7" t="s">
        <v>4</v>
      </c>
      <c r="Q6" s="27" t="s">
        <v>5</v>
      </c>
      <c r="R6" s="27" t="s">
        <v>19</v>
      </c>
      <c r="S6" s="27"/>
      <c r="T6" s="27"/>
      <c r="U6" s="27"/>
      <c r="V6" s="27"/>
      <c r="W6" s="27"/>
      <c r="X6" s="27"/>
      <c r="Y6" s="27"/>
      <c r="Z6" s="27" t="s">
        <v>6</v>
      </c>
    </row>
    <row r="7" spans="1:26" s="2" customFormat="1" ht="10.5" customHeight="1" x14ac:dyDescent="0.2">
      <c r="A7" s="24"/>
      <c r="B7" s="24"/>
      <c r="C7" s="24"/>
      <c r="D7" s="30"/>
      <c r="E7" s="24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s="3" customFormat="1" ht="19.5" customHeight="1" x14ac:dyDescent="0.2">
      <c r="A8" s="24"/>
      <c r="B8" s="24"/>
      <c r="C8" s="24"/>
      <c r="D8" s="30"/>
      <c r="E8" s="26" t="s">
        <v>23</v>
      </c>
      <c r="F8" s="24" t="s">
        <v>24</v>
      </c>
      <c r="G8" s="24" t="s">
        <v>25</v>
      </c>
      <c r="H8" s="24"/>
      <c r="I8" s="24" t="s">
        <v>28</v>
      </c>
      <c r="J8" s="24" t="s">
        <v>32</v>
      </c>
      <c r="K8" s="24"/>
      <c r="L8" s="24" t="s">
        <v>30</v>
      </c>
      <c r="M8" s="24" t="s">
        <v>39</v>
      </c>
      <c r="N8" s="24" t="s">
        <v>7</v>
      </c>
      <c r="O8" s="24"/>
      <c r="P8" s="27"/>
      <c r="Q8" s="27"/>
      <c r="R8" s="24" t="s">
        <v>20</v>
      </c>
      <c r="S8" s="24" t="s">
        <v>21</v>
      </c>
      <c r="T8" s="31" t="s">
        <v>8</v>
      </c>
      <c r="U8" s="31" t="s">
        <v>9</v>
      </c>
      <c r="V8" s="24" t="s">
        <v>22</v>
      </c>
      <c r="W8" s="24" t="s">
        <v>10</v>
      </c>
      <c r="X8" s="24" t="s">
        <v>35</v>
      </c>
      <c r="Y8" s="31" t="s">
        <v>11</v>
      </c>
      <c r="Z8" s="27"/>
    </row>
    <row r="9" spans="1:26" s="3" customFormat="1" ht="15" customHeight="1" x14ac:dyDescent="0.2">
      <c r="A9" s="24"/>
      <c r="B9" s="24"/>
      <c r="C9" s="24"/>
      <c r="D9" s="30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7"/>
      <c r="Q9" s="27"/>
      <c r="R9" s="24"/>
      <c r="S9" s="24"/>
      <c r="T9" s="31"/>
      <c r="U9" s="31"/>
      <c r="V9" s="24"/>
      <c r="W9" s="24"/>
      <c r="X9" s="24"/>
      <c r="Y9" s="24"/>
      <c r="Z9" s="27"/>
    </row>
    <row r="10" spans="1:26" s="3" customFormat="1" ht="15" customHeight="1" x14ac:dyDescent="0.2">
      <c r="A10" s="24"/>
      <c r="B10" s="24"/>
      <c r="C10" s="24"/>
      <c r="D10" s="30"/>
      <c r="E10" s="24"/>
      <c r="F10" s="24"/>
      <c r="G10" s="24" t="s">
        <v>26</v>
      </c>
      <c r="H10" s="24" t="s">
        <v>27</v>
      </c>
      <c r="I10" s="24"/>
      <c r="J10" s="26" t="s">
        <v>31</v>
      </c>
      <c r="K10" s="26" t="s">
        <v>27</v>
      </c>
      <c r="L10" s="24"/>
      <c r="M10" s="24"/>
      <c r="N10" s="24" t="s">
        <v>36</v>
      </c>
      <c r="O10" s="24" t="s">
        <v>29</v>
      </c>
      <c r="P10" s="27"/>
      <c r="Q10" s="27"/>
      <c r="R10" s="24"/>
      <c r="S10" s="24"/>
      <c r="T10" s="31"/>
      <c r="U10" s="31"/>
      <c r="V10" s="24"/>
      <c r="W10" s="24"/>
      <c r="X10" s="24"/>
      <c r="Y10" s="24"/>
      <c r="Z10" s="27"/>
    </row>
    <row r="11" spans="1:26" s="3" customFormat="1" ht="15" customHeight="1" x14ac:dyDescent="0.2">
      <c r="A11" s="24"/>
      <c r="B11" s="24"/>
      <c r="C11" s="24"/>
      <c r="D11" s="30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7"/>
      <c r="Q11" s="27"/>
      <c r="R11" s="24"/>
      <c r="S11" s="24"/>
      <c r="T11" s="31"/>
      <c r="U11" s="31"/>
      <c r="V11" s="24"/>
      <c r="W11" s="24"/>
      <c r="X11" s="24"/>
      <c r="Y11" s="24"/>
      <c r="Z11" s="27"/>
    </row>
    <row r="12" spans="1:26" s="3" customFormat="1" ht="15" customHeight="1" x14ac:dyDescent="0.2">
      <c r="A12" s="24"/>
      <c r="B12" s="24"/>
      <c r="C12" s="24"/>
      <c r="D12" s="30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7"/>
      <c r="Q12" s="27"/>
      <c r="R12" s="24"/>
      <c r="S12" s="24"/>
      <c r="T12" s="31"/>
      <c r="U12" s="31"/>
      <c r="V12" s="24"/>
      <c r="W12" s="24"/>
      <c r="X12" s="24"/>
      <c r="Y12" s="24"/>
      <c r="Z12" s="27"/>
    </row>
    <row r="13" spans="1:26" s="3" customFormat="1" ht="46.5" customHeight="1" x14ac:dyDescent="0.2">
      <c r="A13" s="24"/>
      <c r="B13" s="24"/>
      <c r="C13" s="24"/>
      <c r="D13" s="30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7"/>
      <c r="Q13" s="27"/>
      <c r="R13" s="24"/>
      <c r="S13" s="24"/>
      <c r="T13" s="31"/>
      <c r="U13" s="31"/>
      <c r="V13" s="24"/>
      <c r="W13" s="24"/>
      <c r="X13" s="24"/>
      <c r="Y13" s="24"/>
      <c r="Z13" s="27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ht="56.25" x14ac:dyDescent="0.2">
      <c r="A15" s="12">
        <v>80</v>
      </c>
      <c r="B15" s="15" t="str">
        <f>"08.93"</f>
        <v>08.93</v>
      </c>
      <c r="C15" s="12" t="s">
        <v>70</v>
      </c>
      <c r="D15" s="12" t="s">
        <v>67</v>
      </c>
      <c r="E15" s="12" t="s">
        <v>71</v>
      </c>
      <c r="F15" s="13" t="s">
        <v>64</v>
      </c>
      <c r="G15" s="14">
        <v>168</v>
      </c>
      <c r="H15" s="12" t="s">
        <v>72</v>
      </c>
      <c r="I15" s="12">
        <v>1400</v>
      </c>
      <c r="J15" s="13" t="s">
        <v>33</v>
      </c>
      <c r="K15" s="13" t="s">
        <v>34</v>
      </c>
      <c r="L15" s="22">
        <v>17822000</v>
      </c>
      <c r="M15" s="12" t="s">
        <v>37</v>
      </c>
      <c r="N15" s="15" t="str">
        <f t="shared" ref="N15" si="0">"01.2023"</f>
        <v>01.2023</v>
      </c>
      <c r="O15" s="12" t="str">
        <f>"12.2023"</f>
        <v>12.2023</v>
      </c>
      <c r="P15" s="12" t="s">
        <v>65</v>
      </c>
      <c r="Q15" s="17" t="s">
        <v>66</v>
      </c>
      <c r="R15" s="17"/>
      <c r="S15" s="17"/>
      <c r="T15" s="17">
        <v>1</v>
      </c>
      <c r="U15" s="21" t="s">
        <v>68</v>
      </c>
      <c r="V15" s="17"/>
      <c r="W15" s="17"/>
      <c r="X15" s="17"/>
      <c r="Y15" s="17"/>
      <c r="Z15" s="14" t="s">
        <v>73</v>
      </c>
    </row>
    <row r="16" spans="1:26" ht="168.75" x14ac:dyDescent="0.2">
      <c r="A16" s="12">
        <v>102</v>
      </c>
      <c r="B16" s="18" t="s">
        <v>74</v>
      </c>
      <c r="C16" s="14" t="s">
        <v>75</v>
      </c>
      <c r="D16" s="12" t="s">
        <v>67</v>
      </c>
      <c r="E16" s="14" t="s">
        <v>76</v>
      </c>
      <c r="F16" s="13" t="s">
        <v>64</v>
      </c>
      <c r="G16" s="14" t="s">
        <v>77</v>
      </c>
      <c r="H16" s="12" t="s">
        <v>78</v>
      </c>
      <c r="I16" s="11" t="s">
        <v>79</v>
      </c>
      <c r="J16" s="13" t="s">
        <v>33</v>
      </c>
      <c r="K16" s="13" t="s">
        <v>34</v>
      </c>
      <c r="L16" s="16">
        <v>3644080</v>
      </c>
      <c r="M16" s="11" t="s">
        <v>37</v>
      </c>
      <c r="N16" s="15" t="str">
        <f t="shared" ref="N16:N23" si="1">"01.2023"</f>
        <v>01.2023</v>
      </c>
      <c r="O16" s="15" t="str">
        <f>"07.2023"</f>
        <v>07.2023</v>
      </c>
      <c r="P16" s="11" t="s">
        <v>65</v>
      </c>
      <c r="Q16" s="17" t="s">
        <v>66</v>
      </c>
      <c r="R16" s="17"/>
      <c r="S16" s="17"/>
      <c r="T16" s="17">
        <v>1</v>
      </c>
      <c r="U16" s="21" t="s">
        <v>68</v>
      </c>
      <c r="V16" s="17"/>
      <c r="W16" s="17"/>
      <c r="X16" s="17"/>
      <c r="Y16" s="17"/>
      <c r="Z16" s="14" t="s">
        <v>57</v>
      </c>
    </row>
    <row r="17" spans="1:26" ht="33.75" x14ac:dyDescent="0.2">
      <c r="A17" s="12">
        <v>103</v>
      </c>
      <c r="B17" s="18" t="s">
        <v>80</v>
      </c>
      <c r="C17" s="14" t="s">
        <v>114</v>
      </c>
      <c r="D17" s="14" t="s">
        <v>63</v>
      </c>
      <c r="E17" s="14" t="s">
        <v>81</v>
      </c>
      <c r="F17" s="13" t="s">
        <v>59</v>
      </c>
      <c r="G17" s="13" t="s">
        <v>82</v>
      </c>
      <c r="H17" s="12" t="s">
        <v>83</v>
      </c>
      <c r="I17" s="12" t="s">
        <v>84</v>
      </c>
      <c r="J17" s="13" t="s">
        <v>33</v>
      </c>
      <c r="K17" s="13" t="s">
        <v>34</v>
      </c>
      <c r="L17" s="16">
        <v>110337.82</v>
      </c>
      <c r="M17" s="20" t="s">
        <v>37</v>
      </c>
      <c r="N17" s="15" t="str">
        <f t="shared" si="1"/>
        <v>01.2023</v>
      </c>
      <c r="O17" s="12" t="str">
        <f>"12.2023"</f>
        <v>12.2023</v>
      </c>
      <c r="P17" s="17" t="s">
        <v>61</v>
      </c>
      <c r="Q17" s="17" t="s">
        <v>60</v>
      </c>
      <c r="R17" s="17"/>
      <c r="S17" s="17"/>
      <c r="T17" s="17">
        <v>0</v>
      </c>
      <c r="U17" s="21" t="s">
        <v>66</v>
      </c>
      <c r="V17" s="17"/>
      <c r="W17" s="17"/>
      <c r="X17" s="17"/>
      <c r="Y17" s="17"/>
      <c r="Z17" s="14" t="s">
        <v>57</v>
      </c>
    </row>
    <row r="18" spans="1:26" s="33" customFormat="1" ht="90" x14ac:dyDescent="0.2">
      <c r="A18" s="12">
        <v>104</v>
      </c>
      <c r="B18" s="18" t="s">
        <v>85</v>
      </c>
      <c r="C18" s="14" t="s">
        <v>115</v>
      </c>
      <c r="D18" s="14" t="s">
        <v>63</v>
      </c>
      <c r="E18" s="14" t="s">
        <v>86</v>
      </c>
      <c r="F18" s="13" t="s">
        <v>59</v>
      </c>
      <c r="G18" s="13" t="s">
        <v>87</v>
      </c>
      <c r="H18" s="12" t="s">
        <v>88</v>
      </c>
      <c r="I18" s="12" t="s">
        <v>89</v>
      </c>
      <c r="J18" s="13" t="s">
        <v>33</v>
      </c>
      <c r="K18" s="13" t="s">
        <v>34</v>
      </c>
      <c r="L18" s="32">
        <v>529067.46</v>
      </c>
      <c r="M18" s="20" t="s">
        <v>37</v>
      </c>
      <c r="N18" s="15" t="str">
        <f t="shared" si="1"/>
        <v>01.2023</v>
      </c>
      <c r="O18" s="12" t="str">
        <f>"12.2023"</f>
        <v>12.2023</v>
      </c>
      <c r="P18" s="17" t="s">
        <v>61</v>
      </c>
      <c r="Q18" s="17" t="s">
        <v>60</v>
      </c>
      <c r="R18" s="17"/>
      <c r="S18" s="17"/>
      <c r="T18" s="17">
        <v>0</v>
      </c>
      <c r="U18" s="21" t="s">
        <v>66</v>
      </c>
      <c r="V18" s="17"/>
      <c r="W18" s="17"/>
      <c r="X18" s="17"/>
      <c r="Y18" s="17"/>
      <c r="Z18" s="14" t="s">
        <v>57</v>
      </c>
    </row>
    <row r="19" spans="1:26" s="33" customFormat="1" ht="33.75" x14ac:dyDescent="0.2">
      <c r="A19" s="12">
        <v>105</v>
      </c>
      <c r="B19" s="18">
        <v>36</v>
      </c>
      <c r="C19" s="14" t="s">
        <v>90</v>
      </c>
      <c r="D19" s="14" t="s">
        <v>63</v>
      </c>
      <c r="E19" s="14" t="s">
        <v>91</v>
      </c>
      <c r="F19" s="13" t="s">
        <v>59</v>
      </c>
      <c r="G19" s="13" t="s">
        <v>92</v>
      </c>
      <c r="H19" s="12" t="s">
        <v>93</v>
      </c>
      <c r="I19" s="12">
        <v>50</v>
      </c>
      <c r="J19" s="13" t="s">
        <v>33</v>
      </c>
      <c r="K19" s="13" t="s">
        <v>34</v>
      </c>
      <c r="L19" s="32">
        <v>1621.5</v>
      </c>
      <c r="M19" s="20" t="s">
        <v>37</v>
      </c>
      <c r="N19" s="15" t="str">
        <f t="shared" si="1"/>
        <v>01.2023</v>
      </c>
      <c r="O19" s="12" t="str">
        <f>"12.2023"</f>
        <v>12.2023</v>
      </c>
      <c r="P19" s="17" t="s">
        <v>61</v>
      </c>
      <c r="Q19" s="17" t="s">
        <v>60</v>
      </c>
      <c r="R19" s="17"/>
      <c r="S19" s="17"/>
      <c r="T19" s="17">
        <v>0</v>
      </c>
      <c r="U19" s="21" t="s">
        <v>66</v>
      </c>
      <c r="V19" s="17"/>
      <c r="W19" s="17"/>
      <c r="X19" s="17"/>
      <c r="Y19" s="17"/>
      <c r="Z19" s="14" t="s">
        <v>57</v>
      </c>
    </row>
    <row r="20" spans="1:26" s="33" customFormat="1" ht="33.75" x14ac:dyDescent="0.2">
      <c r="A20" s="12">
        <v>106</v>
      </c>
      <c r="B20" s="18" t="s">
        <v>80</v>
      </c>
      <c r="C20" s="14" t="s">
        <v>114</v>
      </c>
      <c r="D20" s="14" t="s">
        <v>63</v>
      </c>
      <c r="E20" s="14" t="s">
        <v>94</v>
      </c>
      <c r="F20" s="13" t="s">
        <v>59</v>
      </c>
      <c r="G20" s="13" t="s">
        <v>82</v>
      </c>
      <c r="H20" s="12" t="s">
        <v>83</v>
      </c>
      <c r="I20" s="12" t="s">
        <v>95</v>
      </c>
      <c r="J20" s="13" t="s">
        <v>33</v>
      </c>
      <c r="K20" s="13" t="s">
        <v>34</v>
      </c>
      <c r="L20" s="32">
        <v>210561.31</v>
      </c>
      <c r="M20" s="20" t="s">
        <v>37</v>
      </c>
      <c r="N20" s="15" t="str">
        <f t="shared" si="1"/>
        <v>01.2023</v>
      </c>
      <c r="O20" s="12" t="str">
        <f>"12.2023"</f>
        <v>12.2023</v>
      </c>
      <c r="P20" s="17" t="s">
        <v>61</v>
      </c>
      <c r="Q20" s="17" t="s">
        <v>60</v>
      </c>
      <c r="R20" s="17"/>
      <c r="S20" s="17"/>
      <c r="T20" s="17">
        <v>0</v>
      </c>
      <c r="U20" s="21" t="s">
        <v>66</v>
      </c>
      <c r="V20" s="17"/>
      <c r="W20" s="17"/>
      <c r="X20" s="17"/>
      <c r="Y20" s="17"/>
      <c r="Z20" s="14" t="s">
        <v>57</v>
      </c>
    </row>
    <row r="21" spans="1:26" s="33" customFormat="1" ht="78.75" x14ac:dyDescent="0.2">
      <c r="A21" s="12">
        <v>107</v>
      </c>
      <c r="B21" s="18" t="s">
        <v>96</v>
      </c>
      <c r="C21" s="14" t="s">
        <v>97</v>
      </c>
      <c r="D21" s="14" t="s">
        <v>63</v>
      </c>
      <c r="E21" s="14" t="s">
        <v>98</v>
      </c>
      <c r="F21" s="13" t="s">
        <v>59</v>
      </c>
      <c r="G21" s="13" t="s">
        <v>99</v>
      </c>
      <c r="H21" s="12" t="s">
        <v>100</v>
      </c>
      <c r="I21" s="12" t="s">
        <v>101</v>
      </c>
      <c r="J21" s="13" t="s">
        <v>33</v>
      </c>
      <c r="K21" s="13" t="s">
        <v>34</v>
      </c>
      <c r="L21" s="19" t="s">
        <v>102</v>
      </c>
      <c r="M21" s="20" t="s">
        <v>37</v>
      </c>
      <c r="N21" s="15" t="str">
        <f t="shared" si="1"/>
        <v>01.2023</v>
      </c>
      <c r="O21" s="15" t="str">
        <f>"01.2024"</f>
        <v>01.2024</v>
      </c>
      <c r="P21" s="17" t="s">
        <v>61</v>
      </c>
      <c r="Q21" s="17" t="s">
        <v>60</v>
      </c>
      <c r="R21" s="17"/>
      <c r="S21" s="17"/>
      <c r="T21" s="17">
        <v>0</v>
      </c>
      <c r="U21" s="21" t="s">
        <v>66</v>
      </c>
      <c r="V21" s="17"/>
      <c r="W21" s="17"/>
      <c r="X21" s="17"/>
      <c r="Y21" s="17"/>
      <c r="Z21" s="14" t="s">
        <v>57</v>
      </c>
    </row>
    <row r="22" spans="1:26" s="33" customFormat="1" ht="135" x14ac:dyDescent="0.2">
      <c r="A22" s="12">
        <v>108</v>
      </c>
      <c r="B22" s="18" t="s">
        <v>96</v>
      </c>
      <c r="C22" s="14" t="s">
        <v>97</v>
      </c>
      <c r="D22" s="14" t="s">
        <v>63</v>
      </c>
      <c r="E22" s="14" t="s">
        <v>103</v>
      </c>
      <c r="F22" s="13" t="s">
        <v>59</v>
      </c>
      <c r="G22" s="13" t="s">
        <v>99</v>
      </c>
      <c r="H22" s="12" t="s">
        <v>100</v>
      </c>
      <c r="I22" s="12" t="s">
        <v>104</v>
      </c>
      <c r="J22" s="13" t="s">
        <v>33</v>
      </c>
      <c r="K22" s="13" t="s">
        <v>34</v>
      </c>
      <c r="L22" s="19" t="s">
        <v>105</v>
      </c>
      <c r="M22" s="20" t="s">
        <v>37</v>
      </c>
      <c r="N22" s="15" t="str">
        <f t="shared" si="1"/>
        <v>01.2023</v>
      </c>
      <c r="O22" s="15" t="str">
        <f>"01.2024"</f>
        <v>01.2024</v>
      </c>
      <c r="P22" s="17" t="s">
        <v>61</v>
      </c>
      <c r="Q22" s="17" t="s">
        <v>60</v>
      </c>
      <c r="R22" s="17"/>
      <c r="S22" s="17"/>
      <c r="T22" s="17">
        <v>0</v>
      </c>
      <c r="U22" s="21" t="s">
        <v>66</v>
      </c>
      <c r="V22" s="17"/>
      <c r="W22" s="17"/>
      <c r="X22" s="17"/>
      <c r="Y22" s="17"/>
      <c r="Z22" s="14" t="s">
        <v>57</v>
      </c>
    </row>
    <row r="23" spans="1:26" ht="78.75" x14ac:dyDescent="0.2">
      <c r="A23" s="12">
        <v>109</v>
      </c>
      <c r="B23" s="18" t="s">
        <v>106</v>
      </c>
      <c r="C23" s="14" t="s">
        <v>107</v>
      </c>
      <c r="D23" s="14" t="s">
        <v>63</v>
      </c>
      <c r="E23" s="14" t="s">
        <v>108</v>
      </c>
      <c r="F23" s="13" t="s">
        <v>59</v>
      </c>
      <c r="G23" s="13" t="s">
        <v>109</v>
      </c>
      <c r="H23" s="12" t="s">
        <v>110</v>
      </c>
      <c r="I23" s="12" t="s">
        <v>111</v>
      </c>
      <c r="J23" s="13" t="s">
        <v>33</v>
      </c>
      <c r="K23" s="13" t="s">
        <v>34</v>
      </c>
      <c r="L23" s="19" t="s">
        <v>112</v>
      </c>
      <c r="M23" s="20" t="s">
        <v>37</v>
      </c>
      <c r="N23" s="15" t="str">
        <f t="shared" si="1"/>
        <v>01.2023</v>
      </c>
      <c r="O23" s="15" t="str">
        <f>"01.2024"</f>
        <v>01.2024</v>
      </c>
      <c r="P23" s="17" t="s">
        <v>61</v>
      </c>
      <c r="Q23" s="17" t="s">
        <v>60</v>
      </c>
      <c r="R23" s="17"/>
      <c r="S23" s="17"/>
      <c r="T23" s="17">
        <v>0</v>
      </c>
      <c r="U23" s="21" t="s">
        <v>66</v>
      </c>
      <c r="V23" s="17"/>
      <c r="W23" s="17"/>
      <c r="X23" s="17"/>
      <c r="Y23" s="17"/>
      <c r="Z23" s="14" t="s">
        <v>57</v>
      </c>
    </row>
    <row r="326" spans="22:22" x14ac:dyDescent="0.2">
      <c r="V326" s="10" t="s">
        <v>58</v>
      </c>
    </row>
  </sheetData>
  <sheetProtection selectLockedCells="1" selectUnlockedCells="1"/>
  <mergeCells count="34"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  <mergeCell ref="G10:G13"/>
    <mergeCell ref="J8:K9"/>
    <mergeCell ref="K10:K13"/>
    <mergeCell ref="D6:D13"/>
    <mergeCell ref="H10:H13"/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2023-01-18T12:35:08Z</cp:lastPrinted>
  <dcterms:created xsi:type="dcterms:W3CDTF">2018-05-08T14:29:34Z</dcterms:created>
  <dcterms:modified xsi:type="dcterms:W3CDTF">2023-01-18T13:08:31Z</dcterms:modified>
</cp:coreProperties>
</file>