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55_24.08.2023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закупок'!$A$1:$Z$21</definedName>
  </definedNames>
  <calcPr calcId="162913"/>
</workbook>
</file>

<file path=xl/calcChain.xml><?xml version="1.0" encoding="utf-8"?>
<calcChain xmlns="http://schemas.openxmlformats.org/spreadsheetml/2006/main">
  <c r="O20" i="1" l="1"/>
  <c r="N20" i="1"/>
  <c r="O21" i="1"/>
  <c r="N21" i="1"/>
  <c r="O17" i="1"/>
  <c r="O19" i="1" l="1"/>
  <c r="N19" i="1"/>
  <c r="O18" i="1"/>
  <c r="N18" i="1"/>
  <c r="N17" i="1"/>
  <c r="O16" i="1"/>
  <c r="N16" i="1"/>
  <c r="O15" i="1"/>
  <c r="N15" i="1"/>
</calcChain>
</file>

<file path=xl/sharedStrings.xml><?xml version="1.0" encoding="utf-8"?>
<sst xmlns="http://schemas.openxmlformats.org/spreadsheetml/2006/main" count="193" uniqueCount="117">
  <si>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</si>
  <si>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</si>
  <si>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</si>
  <si>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</si>
  <si>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</si>
  <si>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</si>
  <si>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</si>
  <si>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</si>
  <si>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</si>
  <si>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</si>
  <si>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</si>
  <si>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</si>
  <si>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</si>
  <si>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</si>
  <si>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</si>
  <si>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</si>
  <si>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</si>
  <si>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</si>
  <si>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</si>
  <si>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</si>
  <si>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</si>
  <si>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</si>
  <si>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</si>
  <si>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</si>
  <si>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</si>
  <si>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</si>
  <si>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</si>
  <si>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</si>
  <si>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</si>
  <si>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</si>
  <si>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</si>
  <si>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</si>
  <si>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</si>
  <si>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</si>
  <si>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</si>
  <si>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</si>
  <si>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</si>
  <si>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</si>
  <si>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</si>
  <si>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</si>
  <si>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</si>
  <si>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</si>
  <si>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</si>
  <si>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</si>
  <si>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</si>
  <si>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</si>
  <si>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</si>
  <si>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</si>
  <si>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</si>
  <si>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</si>
  <si>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</si>
  <si>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</si>
  <si>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</si>
  <si>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</si>
  <si>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</si>
  <si>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</si>
  <si>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</si>
  <si>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</si>
  <si>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Изменения в план закупки товаров (работ, услуг) на 2023 год ГУП РК «Крымтеплокоммунэнерго»</t>
  </si>
  <si>
    <t>RUB</t>
  </si>
  <si>
    <t>0</t>
  </si>
  <si>
    <t>Товар</t>
  </si>
  <si>
    <t>Да</t>
  </si>
  <si>
    <t>в соответствии с описанием объекта закупки (техническим заданием)</t>
  </si>
  <si>
    <t>Аукцион в электронной форме, участниками которого могут быть только субъекты малого и среднего предпринимательства</t>
  </si>
  <si>
    <t>796</t>
  </si>
  <si>
    <t>Штука</t>
  </si>
  <si>
    <t>N</t>
  </si>
  <si>
    <t>166
166</t>
  </si>
  <si>
    <t>Килограмм
Килограмм</t>
  </si>
  <si>
    <t>Услуга</t>
  </si>
  <si>
    <t>УТВЕРЖДАЮ
НАЧАЛЬНИК УПРАВЛЕНИЯ ЗАКУПОК И 
МАТЕРИАЛЬНО-ТЕХНИЧЕСКОГО СНАБЖЕНИЯ 
___________________ В.Н. Тарасов
"24" августа 2023 года</t>
  </si>
  <si>
    <t>268</t>
  </si>
  <si>
    <t>24.20</t>
  </si>
  <si>
    <t>24.20.40.000
24.20.40.000
24.20.40.000
24.20.40.000
24.20.40.000
24.20.40.000
24.20.40.000
24.20.40.000
24.20.40.000
24.20.40.000
24.20.40.000
24.20.40.000
24.20.40.000
24.20.40.000
24.20.40.000
24.20.40.000
24.20.40.000
24.20.40.000
24.20.40.000</t>
  </si>
  <si>
    <t>Поставка фасонных изделий</t>
  </si>
  <si>
    <t>796
796
796
796
796
796
796
796
796
796
796
796
796
796
796
796
796
796
796</t>
  </si>
  <si>
    <t>118
70
161
45
122
20
70
100
100
100
15
15
5
5
5
5
15
2
4</t>
  </si>
  <si>
    <t>269</t>
  </si>
  <si>
    <t>26.51
26.51
26.51
26.51</t>
  </si>
  <si>
    <t>26.51.51.110
26.51.51.110
26.51.52.190
26.51.52.190</t>
  </si>
  <si>
    <t>Поставка термометров и манометров для технического перевооружения узлов учета газа на объектах ГУП РК "Крымтеплокоммунэнерго"</t>
  </si>
  <si>
    <t>796
796
796
796</t>
  </si>
  <si>
    <t>35
15
20
20</t>
  </si>
  <si>
    <t>270</t>
  </si>
  <si>
    <t>28.13</t>
  </si>
  <si>
    <t>28.13.14.110
28.13.14.110
28.13.14.110</t>
  </si>
  <si>
    <t>Поставка насосных агрегатов</t>
  </si>
  <si>
    <t>796
796
796</t>
  </si>
  <si>
    <t>1
2
2</t>
  </si>
  <si>
    <t>271</t>
  </si>
  <si>
    <t>20.59</t>
  </si>
  <si>
    <t>20.59.52.193
20.59.52.193</t>
  </si>
  <si>
    <t>Поставка комплексоната</t>
  </si>
  <si>
    <t>288
100</t>
  </si>
  <si>
    <t>272</t>
  </si>
  <si>
    <t>36.00
37.00
37.00</t>
  </si>
  <si>
    <t>36.00.11.000
37.00.11.110
37.00.11.110</t>
  </si>
  <si>
    <t>Оказание услуг холодного водоснабжения и водоотведения для нужд котельных ГУП РК "Крымтеплокоммунэнерго"</t>
  </si>
  <si>
    <t>в соответствии с условиями договора</t>
  </si>
  <si>
    <t>113
113
-</t>
  </si>
  <si>
    <t>Кубический метр
Кубический метр
-</t>
  </si>
  <si>
    <t>186 783,12
В том числе объем исполнения долгосрочного договора:
2023 г. - 161 477,22
2024 г. - 25 305,90</t>
  </si>
  <si>
    <t>Закупка у единственного поставщика (исполнителя, подрядчика)</t>
  </si>
  <si>
    <t>273</t>
  </si>
  <si>
    <t>Нет</t>
  </si>
  <si>
    <t>3009
528
невозможно определить объем</t>
  </si>
  <si>
    <t>29.32</t>
  </si>
  <si>
    <t>Поставка материалов для монтажа ограждения</t>
  </si>
  <si>
    <t>42.99
42.99
25.93
25.72
42.99</t>
  </si>
  <si>
    <t>42.99.19.142
42.99.19.142
25.93.14.140
25.72.14.190
42.99.19.142</t>
  </si>
  <si>
    <t>274</t>
  </si>
  <si>
    <t>27
28
112
80
1</t>
  </si>
  <si>
    <t>1. Внести изменения в план закупок товаров (работ, услуг) на 2023 год добавив следующие позиции: 268-274</t>
  </si>
  <si>
    <t>29.32.30.390
29.32.30.390
29.32.30.390
29.32.30.390
29.32.30.390
29.32.30.390
29.32.30.390
29.32.30.390
29.32.30.390
29.32.30.390
29.32.30.390
29.32.30.390
29.32.30.390
29.32.30.390
29.32.30.390
29.32.30.390
29.32.30.390
29.32.30.390
29.32.30.390
29.32.30.390
29.32.30.390
29.32.30.390
29.32.30.390
29.32.30.390
29.32.30.390
29.32.30.390
29.32.30.390
29.32.30.390</t>
  </si>
  <si>
    <t>Поставка запасных частей для автомобиля Skoda Super B грз В964ХК82 VIN TMBCL23U339036148</t>
  </si>
  <si>
    <t>2
2
1
1
2
2
2
2
1
1
2
1
1
1
1
1
1
4
1
1
1
1
1
1
1
2
1
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</si>
</sst>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0"/>
      <name val="Arial"/>
      <family val="2"/>
    </font>
    <font>
      <sz val="10"/>
      <name val="Arial"/>
      <family val="2"/>
      <charset val="204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28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49" fontId="5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49" fontId="7" fillId="0" borderId="0" xfId="0" applyNumberFormat="1" applyFont="1" applyBorder="1" applyAlignment="1">
      <alignment horizontal="left"/>
    </xf>
    <xf numFmtId="49" fontId="10" fillId="0" borderId="0" xfId="0" applyNumberFormat="1" applyFont="1"/>
    <xf numFmtId="49" fontId="2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0" fillId="0" borderId="0" xfId="0" applyAlignment="1"/>
    <xf numFmtId="49" fontId="8" fillId="0" borderId="0" xfId="0" applyNumberFormat="1" applyFont="1" applyAlignment="1">
      <alignment horizontal="center"/>
    </xf>
    <xf numFmtId="49" fontId="7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49" fontId="5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9"/>
  <sheetViews>
    <sheetView tabSelected="1" view="pageBreakPreview" topLeftCell="A18" zoomScaleNormal="100" zoomScaleSheetLayoutView="100" workbookViewId="0">
      <selection activeCell="F21" sqref="F21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25.5703125" style="1" customWidth="1"/>
    <col min="6" max="6" width="15.7109375" style="1" customWidth="1"/>
    <col min="7" max="7" width="6.5703125" style="1" customWidth="1"/>
    <col min="8" max="8" width="17.85546875" style="1" customWidth="1"/>
    <col min="9" max="9" width="25.5703125" style="1" customWidth="1"/>
    <col min="10" max="10" width="10.85546875" style="1" customWidth="1"/>
    <col min="11" max="11" width="9.5703125" style="1" customWidth="1"/>
    <col min="12" max="12" width="17.710937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" style="1" customWidth="1"/>
    <col min="22" max="22" width="12.28515625" style="1" customWidth="1"/>
    <col min="23" max="23" width="10" style="1" customWidth="1"/>
    <col min="24" max="24" width="9.85546875" style="1" customWidth="1"/>
    <col min="25" max="25" width="12" style="1" customWidth="1"/>
    <col min="26" max="26" width="9.140625" style="1" customWidth="1"/>
    <col min="27" max="16384" width="17.28515625" style="1"/>
  </cols>
  <sheetData>
    <row r="1" spans="1:26" s="5" customFormat="1" ht="27.75" customHeight="1" x14ac:dyDescent="0.25">
      <c r="S1" s="22" t="s">
        <v>71</v>
      </c>
      <c r="T1" s="23"/>
      <c r="U1" s="23"/>
      <c r="V1" s="23"/>
      <c r="W1" s="23"/>
      <c r="X1" s="23"/>
      <c r="Y1" s="23"/>
      <c r="Z1" s="23"/>
    </row>
    <row r="2" spans="1:26" s="5" customFormat="1" ht="51.75" customHeight="1" x14ac:dyDescent="0.25">
      <c r="S2" s="23"/>
      <c r="T2" s="23"/>
      <c r="U2" s="23"/>
      <c r="V2" s="23"/>
      <c r="W2" s="23"/>
      <c r="X2" s="23"/>
      <c r="Y2" s="23"/>
      <c r="Z2" s="23"/>
    </row>
    <row r="3" spans="1:26" s="5" customFormat="1" ht="15" customHeight="1" x14ac:dyDescent="0.25">
      <c r="A3" s="24" t="s">
        <v>58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s="5" customFormat="1" ht="5.25" customHeight="1" x14ac:dyDescent="0.25"/>
    <row r="5" spans="1:26" s="7" customFormat="1" ht="30" customHeight="1" x14ac:dyDescent="0.25">
      <c r="A5" s="5"/>
      <c r="B5" s="25" t="s">
        <v>113</v>
      </c>
      <c r="C5" s="25"/>
      <c r="D5" s="25"/>
      <c r="E5" s="25"/>
      <c r="F5" s="25"/>
      <c r="G5" s="25"/>
      <c r="H5" s="25"/>
      <c r="I5" s="25"/>
      <c r="J5" s="25"/>
      <c r="K5" s="26"/>
      <c r="L5" s="6"/>
      <c r="M5" s="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0.5" customHeight="1" x14ac:dyDescent="0.2">
      <c r="A6" s="19" t="s">
        <v>0</v>
      </c>
      <c r="B6" s="19" t="s">
        <v>1</v>
      </c>
      <c r="C6" s="19" t="s">
        <v>2</v>
      </c>
      <c r="D6" s="18" t="s">
        <v>38</v>
      </c>
      <c r="E6" s="21" t="s">
        <v>3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0" t="s">
        <v>4</v>
      </c>
      <c r="Q6" s="20" t="s">
        <v>5</v>
      </c>
      <c r="R6" s="20" t="s">
        <v>19</v>
      </c>
      <c r="S6" s="20"/>
      <c r="T6" s="20"/>
      <c r="U6" s="20"/>
      <c r="V6" s="20"/>
      <c r="W6" s="20"/>
      <c r="X6" s="20"/>
      <c r="Y6" s="20"/>
      <c r="Z6" s="20" t="s">
        <v>6</v>
      </c>
    </row>
    <row r="7" spans="1:26" s="2" customFormat="1" ht="9.75" customHeight="1" x14ac:dyDescent="0.2">
      <c r="A7" s="19"/>
      <c r="B7" s="19"/>
      <c r="C7" s="19"/>
      <c r="D7" s="18"/>
      <c r="E7" s="19"/>
      <c r="F7" s="21"/>
      <c r="G7" s="21"/>
      <c r="H7" s="21"/>
      <c r="I7" s="21"/>
      <c r="J7" s="21"/>
      <c r="K7" s="21"/>
      <c r="L7" s="21"/>
      <c r="M7" s="21"/>
      <c r="N7" s="21"/>
      <c r="O7" s="21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s="3" customFormat="1" ht="24" customHeight="1" x14ac:dyDescent="0.2">
      <c r="A8" s="19"/>
      <c r="B8" s="19"/>
      <c r="C8" s="19"/>
      <c r="D8" s="18"/>
      <c r="E8" s="21" t="s">
        <v>23</v>
      </c>
      <c r="F8" s="19" t="s">
        <v>24</v>
      </c>
      <c r="G8" s="19" t="s">
        <v>25</v>
      </c>
      <c r="H8" s="19"/>
      <c r="I8" s="19" t="s">
        <v>28</v>
      </c>
      <c r="J8" s="19" t="s">
        <v>32</v>
      </c>
      <c r="K8" s="19"/>
      <c r="L8" s="19" t="s">
        <v>30</v>
      </c>
      <c r="M8" s="19" t="s">
        <v>39</v>
      </c>
      <c r="N8" s="19" t="s">
        <v>7</v>
      </c>
      <c r="O8" s="19"/>
      <c r="P8" s="20"/>
      <c r="Q8" s="20"/>
      <c r="R8" s="19" t="s">
        <v>20</v>
      </c>
      <c r="S8" s="19" t="s">
        <v>21</v>
      </c>
      <c r="T8" s="27" t="s">
        <v>8</v>
      </c>
      <c r="U8" s="27" t="s">
        <v>9</v>
      </c>
      <c r="V8" s="19" t="s">
        <v>22</v>
      </c>
      <c r="W8" s="19" t="s">
        <v>10</v>
      </c>
      <c r="X8" s="19" t="s">
        <v>35</v>
      </c>
      <c r="Y8" s="27" t="s">
        <v>11</v>
      </c>
      <c r="Z8" s="20"/>
    </row>
    <row r="9" spans="1:26" s="3" customFormat="1" ht="10.5" customHeight="1" x14ac:dyDescent="0.2">
      <c r="A9" s="19"/>
      <c r="B9" s="19"/>
      <c r="C9" s="19"/>
      <c r="D9" s="18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20"/>
      <c r="Q9" s="20"/>
      <c r="R9" s="19"/>
      <c r="S9" s="19"/>
      <c r="T9" s="27"/>
      <c r="U9" s="27"/>
      <c r="V9" s="19"/>
      <c r="W9" s="19"/>
      <c r="X9" s="19"/>
      <c r="Y9" s="19"/>
      <c r="Z9" s="20"/>
    </row>
    <row r="10" spans="1:26" s="3" customFormat="1" ht="15" customHeight="1" x14ac:dyDescent="0.2">
      <c r="A10" s="19"/>
      <c r="B10" s="19"/>
      <c r="C10" s="19"/>
      <c r="D10" s="18"/>
      <c r="E10" s="19"/>
      <c r="F10" s="19"/>
      <c r="G10" s="19" t="s">
        <v>26</v>
      </c>
      <c r="H10" s="19" t="s">
        <v>27</v>
      </c>
      <c r="I10" s="19"/>
      <c r="J10" s="21" t="s">
        <v>31</v>
      </c>
      <c r="K10" s="21" t="s">
        <v>27</v>
      </c>
      <c r="L10" s="19"/>
      <c r="M10" s="19"/>
      <c r="N10" s="19" t="s">
        <v>36</v>
      </c>
      <c r="O10" s="19" t="s">
        <v>29</v>
      </c>
      <c r="P10" s="20"/>
      <c r="Q10" s="20"/>
      <c r="R10" s="19"/>
      <c r="S10" s="19"/>
      <c r="T10" s="27"/>
      <c r="U10" s="27"/>
      <c r="V10" s="19"/>
      <c r="W10" s="19"/>
      <c r="X10" s="19"/>
      <c r="Y10" s="19"/>
      <c r="Z10" s="20"/>
    </row>
    <row r="11" spans="1:26" s="3" customFormat="1" ht="15" customHeight="1" x14ac:dyDescent="0.2">
      <c r="A11" s="19"/>
      <c r="B11" s="19"/>
      <c r="C11" s="19"/>
      <c r="D11" s="18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20"/>
      <c r="Q11" s="20"/>
      <c r="R11" s="19"/>
      <c r="S11" s="19"/>
      <c r="T11" s="27"/>
      <c r="U11" s="27"/>
      <c r="V11" s="19"/>
      <c r="W11" s="19"/>
      <c r="X11" s="19"/>
      <c r="Y11" s="19"/>
      <c r="Z11" s="20"/>
    </row>
    <row r="12" spans="1:26" s="3" customFormat="1" ht="15" customHeight="1" x14ac:dyDescent="0.2">
      <c r="A12" s="19"/>
      <c r="B12" s="19"/>
      <c r="C12" s="19"/>
      <c r="D12" s="18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0"/>
      <c r="Q12" s="20"/>
      <c r="R12" s="19"/>
      <c r="S12" s="19"/>
      <c r="T12" s="27"/>
      <c r="U12" s="27"/>
      <c r="V12" s="19"/>
      <c r="W12" s="19"/>
      <c r="X12" s="19"/>
      <c r="Y12" s="19"/>
      <c r="Z12" s="20"/>
    </row>
    <row r="13" spans="1:26" s="3" customFormat="1" ht="87" customHeight="1" x14ac:dyDescent="0.2">
      <c r="A13" s="19"/>
      <c r="B13" s="19"/>
      <c r="C13" s="19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0"/>
      <c r="Q13" s="20"/>
      <c r="R13" s="19"/>
      <c r="S13" s="19"/>
      <c r="T13" s="27"/>
      <c r="U13" s="27"/>
      <c r="V13" s="19"/>
      <c r="W13" s="19"/>
      <c r="X13" s="19"/>
      <c r="Y13" s="19"/>
      <c r="Z13" s="20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s="3" customFormat="1" ht="213.75" x14ac:dyDescent="0.2">
      <c r="A15" s="10" t="s">
        <v>72</v>
      </c>
      <c r="B15" s="13" t="s">
        <v>73</v>
      </c>
      <c r="C15" s="13" t="s">
        <v>74</v>
      </c>
      <c r="D15" s="9" t="s">
        <v>61</v>
      </c>
      <c r="E15" s="9" t="s">
        <v>75</v>
      </c>
      <c r="F15" s="10" t="s">
        <v>63</v>
      </c>
      <c r="G15" s="10" t="s">
        <v>76</v>
      </c>
      <c r="H15" s="9" t="s">
        <v>66</v>
      </c>
      <c r="I15" s="9" t="s">
        <v>77</v>
      </c>
      <c r="J15" s="10" t="s">
        <v>33</v>
      </c>
      <c r="K15" s="10" t="s">
        <v>34</v>
      </c>
      <c r="L15" s="11">
        <v>871759.2</v>
      </c>
      <c r="M15" s="14" t="s">
        <v>37</v>
      </c>
      <c r="N15" s="9" t="str">
        <f>"08.2023"</f>
        <v>08.2023</v>
      </c>
      <c r="O15" s="15" t="str">
        <f>"12.2023"</f>
        <v>12.2023</v>
      </c>
      <c r="P15" s="14" t="s">
        <v>64</v>
      </c>
      <c r="Q15" s="12" t="s">
        <v>62</v>
      </c>
      <c r="R15" s="12"/>
      <c r="S15" s="12" t="s">
        <v>59</v>
      </c>
      <c r="T15" s="12" t="s">
        <v>12</v>
      </c>
      <c r="U15" s="12" t="s">
        <v>60</v>
      </c>
      <c r="V15" s="12"/>
      <c r="W15" s="12"/>
      <c r="X15" s="12"/>
      <c r="Y15" s="12" t="s">
        <v>60</v>
      </c>
      <c r="Z15" s="16" t="s">
        <v>67</v>
      </c>
    </row>
    <row r="16" spans="1:26" s="3" customFormat="1" ht="56.25" x14ac:dyDescent="0.2">
      <c r="A16" s="10" t="s">
        <v>78</v>
      </c>
      <c r="B16" s="13" t="s">
        <v>79</v>
      </c>
      <c r="C16" s="13" t="s">
        <v>80</v>
      </c>
      <c r="D16" s="9" t="s">
        <v>61</v>
      </c>
      <c r="E16" s="9" t="s">
        <v>81</v>
      </c>
      <c r="F16" s="10" t="s">
        <v>63</v>
      </c>
      <c r="G16" s="10" t="s">
        <v>82</v>
      </c>
      <c r="H16" s="9" t="s">
        <v>66</v>
      </c>
      <c r="I16" s="9" t="s">
        <v>83</v>
      </c>
      <c r="J16" s="10" t="s">
        <v>33</v>
      </c>
      <c r="K16" s="10" t="s">
        <v>34</v>
      </c>
      <c r="L16" s="11">
        <v>143000.5</v>
      </c>
      <c r="M16" s="14" t="s">
        <v>37</v>
      </c>
      <c r="N16" s="9" t="str">
        <f>"08.2023"</f>
        <v>08.2023</v>
      </c>
      <c r="O16" s="15" t="str">
        <f t="shared" ref="O16:O21" si="0">"12.2023"</f>
        <v>12.2023</v>
      </c>
      <c r="P16" s="14" t="s">
        <v>64</v>
      </c>
      <c r="Q16" s="12" t="s">
        <v>62</v>
      </c>
      <c r="R16" s="12"/>
      <c r="S16" s="12" t="s">
        <v>59</v>
      </c>
      <c r="T16" s="12" t="s">
        <v>12</v>
      </c>
      <c r="U16" s="12" t="s">
        <v>60</v>
      </c>
      <c r="V16" s="12"/>
      <c r="W16" s="12"/>
      <c r="X16" s="12"/>
      <c r="Y16" s="12" t="s">
        <v>60</v>
      </c>
      <c r="Z16" s="16" t="s">
        <v>67</v>
      </c>
    </row>
    <row r="17" spans="1:26" s="3" customFormat="1" ht="56.25" x14ac:dyDescent="0.2">
      <c r="A17" s="10" t="s">
        <v>84</v>
      </c>
      <c r="B17" s="13" t="s">
        <v>85</v>
      </c>
      <c r="C17" s="13" t="s">
        <v>86</v>
      </c>
      <c r="D17" s="9" t="s">
        <v>61</v>
      </c>
      <c r="E17" s="9" t="s">
        <v>87</v>
      </c>
      <c r="F17" s="10" t="s">
        <v>63</v>
      </c>
      <c r="G17" s="10" t="s">
        <v>88</v>
      </c>
      <c r="H17" s="9" t="s">
        <v>66</v>
      </c>
      <c r="I17" s="9" t="s">
        <v>89</v>
      </c>
      <c r="J17" s="10" t="s">
        <v>33</v>
      </c>
      <c r="K17" s="10" t="s">
        <v>34</v>
      </c>
      <c r="L17" s="11">
        <v>315637.71999999997</v>
      </c>
      <c r="M17" s="14" t="s">
        <v>37</v>
      </c>
      <c r="N17" s="9" t="str">
        <f>"08.2023"</f>
        <v>08.2023</v>
      </c>
      <c r="O17" s="15" t="str">
        <f>"11.2023"</f>
        <v>11.2023</v>
      </c>
      <c r="P17" s="14" t="s">
        <v>64</v>
      </c>
      <c r="Q17" s="12" t="s">
        <v>62</v>
      </c>
      <c r="R17" s="12"/>
      <c r="S17" s="12" t="s">
        <v>59</v>
      </c>
      <c r="T17" s="12" t="s">
        <v>12</v>
      </c>
      <c r="U17" s="12" t="s">
        <v>60</v>
      </c>
      <c r="V17" s="12"/>
      <c r="W17" s="12"/>
      <c r="X17" s="12"/>
      <c r="Y17" s="12" t="s">
        <v>60</v>
      </c>
      <c r="Z17" s="16" t="s">
        <v>67</v>
      </c>
    </row>
    <row r="18" spans="1:26" s="3" customFormat="1" ht="56.25" x14ac:dyDescent="0.2">
      <c r="A18" s="10" t="s">
        <v>90</v>
      </c>
      <c r="B18" s="13" t="s">
        <v>91</v>
      </c>
      <c r="C18" s="13" t="s">
        <v>92</v>
      </c>
      <c r="D18" s="9" t="s">
        <v>61</v>
      </c>
      <c r="E18" s="9" t="s">
        <v>93</v>
      </c>
      <c r="F18" s="10" t="s">
        <v>63</v>
      </c>
      <c r="G18" s="10" t="s">
        <v>68</v>
      </c>
      <c r="H18" s="9" t="s">
        <v>69</v>
      </c>
      <c r="I18" s="9" t="s">
        <v>94</v>
      </c>
      <c r="J18" s="10" t="s">
        <v>33</v>
      </c>
      <c r="K18" s="10" t="s">
        <v>34</v>
      </c>
      <c r="L18" s="11">
        <v>203287.92</v>
      </c>
      <c r="M18" s="14" t="s">
        <v>37</v>
      </c>
      <c r="N18" s="9" t="str">
        <f>"08.2023"</f>
        <v>08.2023</v>
      </c>
      <c r="O18" s="15" t="str">
        <f>"11.2023"</f>
        <v>11.2023</v>
      </c>
      <c r="P18" s="14" t="s">
        <v>64</v>
      </c>
      <c r="Q18" s="12" t="s">
        <v>62</v>
      </c>
      <c r="R18" s="12"/>
      <c r="S18" s="12" t="s">
        <v>59</v>
      </c>
      <c r="T18" s="12" t="s">
        <v>12</v>
      </c>
      <c r="U18" s="12" t="s">
        <v>60</v>
      </c>
      <c r="V18" s="12"/>
      <c r="W18" s="12"/>
      <c r="X18" s="12"/>
      <c r="Y18" s="12" t="s">
        <v>60</v>
      </c>
      <c r="Z18" s="16" t="s">
        <v>67</v>
      </c>
    </row>
    <row r="19" spans="1:26" s="3" customFormat="1" ht="78.75" x14ac:dyDescent="0.2">
      <c r="A19" s="10" t="s">
        <v>95</v>
      </c>
      <c r="B19" s="13" t="s">
        <v>96</v>
      </c>
      <c r="C19" s="13" t="s">
        <v>97</v>
      </c>
      <c r="D19" s="9" t="s">
        <v>70</v>
      </c>
      <c r="E19" s="9" t="s">
        <v>98</v>
      </c>
      <c r="F19" s="10" t="s">
        <v>99</v>
      </c>
      <c r="G19" s="10" t="s">
        <v>100</v>
      </c>
      <c r="H19" s="9" t="s">
        <v>101</v>
      </c>
      <c r="I19" s="9" t="s">
        <v>106</v>
      </c>
      <c r="J19" s="10" t="s">
        <v>33</v>
      </c>
      <c r="K19" s="10" t="s">
        <v>34</v>
      </c>
      <c r="L19" s="11" t="s">
        <v>102</v>
      </c>
      <c r="M19" s="14" t="s">
        <v>37</v>
      </c>
      <c r="N19" s="9" t="str">
        <f>"08.2023"</f>
        <v>08.2023</v>
      </c>
      <c r="O19" s="15" t="str">
        <f>"01.2024"</f>
        <v>01.2024</v>
      </c>
      <c r="P19" s="14" t="s">
        <v>103</v>
      </c>
      <c r="Q19" s="12" t="s">
        <v>105</v>
      </c>
      <c r="R19" s="12"/>
      <c r="S19" s="12" t="s">
        <v>59</v>
      </c>
      <c r="T19" s="12" t="s">
        <v>60</v>
      </c>
      <c r="U19" s="12" t="s">
        <v>62</v>
      </c>
      <c r="V19" s="12"/>
      <c r="W19" s="12"/>
      <c r="X19" s="12"/>
      <c r="Y19" s="12" t="s">
        <v>60</v>
      </c>
      <c r="Z19" s="16" t="s">
        <v>67</v>
      </c>
    </row>
    <row r="20" spans="1:26" s="3" customFormat="1" ht="315" x14ac:dyDescent="0.2">
      <c r="A20" s="10" t="s">
        <v>104</v>
      </c>
      <c r="B20" s="13" t="s">
        <v>107</v>
      </c>
      <c r="C20" s="13" t="s">
        <v>114</v>
      </c>
      <c r="D20" s="9" t="s">
        <v>61</v>
      </c>
      <c r="E20" s="9" t="s">
        <v>115</v>
      </c>
      <c r="F20" s="10" t="s">
        <v>99</v>
      </c>
      <c r="G20" s="10" t="s">
        <v>65</v>
      </c>
      <c r="H20" s="9" t="s">
        <v>66</v>
      </c>
      <c r="I20" s="9" t="s">
        <v>116</v>
      </c>
      <c r="J20" s="10" t="s">
        <v>33</v>
      </c>
      <c r="K20" s="10" t="s">
        <v>34</v>
      </c>
      <c r="L20" s="11">
        <v>53570</v>
      </c>
      <c r="M20" s="14" t="s">
        <v>37</v>
      </c>
      <c r="N20" s="9" t="str">
        <f>"08.2023"</f>
        <v>08.2023</v>
      </c>
      <c r="O20" s="15" t="str">
        <f>"09.2023"</f>
        <v>09.2023</v>
      </c>
      <c r="P20" s="14" t="s">
        <v>103</v>
      </c>
      <c r="Q20" s="17" t="s">
        <v>105</v>
      </c>
      <c r="R20" s="17"/>
      <c r="S20" s="17" t="s">
        <v>59</v>
      </c>
      <c r="T20" s="17" t="s">
        <v>12</v>
      </c>
      <c r="U20" s="17" t="s">
        <v>60</v>
      </c>
      <c r="V20" s="17"/>
      <c r="W20" s="17"/>
      <c r="X20" s="17"/>
      <c r="Y20" s="17" t="s">
        <v>60</v>
      </c>
      <c r="Z20" s="16" t="s">
        <v>67</v>
      </c>
    </row>
    <row r="21" spans="1:26" s="3" customFormat="1" ht="56.25" x14ac:dyDescent="0.2">
      <c r="A21" s="10" t="s">
        <v>111</v>
      </c>
      <c r="B21" s="13" t="s">
        <v>109</v>
      </c>
      <c r="C21" s="13" t="s">
        <v>110</v>
      </c>
      <c r="D21" s="9" t="s">
        <v>61</v>
      </c>
      <c r="E21" s="9" t="s">
        <v>108</v>
      </c>
      <c r="F21" s="10" t="s">
        <v>63</v>
      </c>
      <c r="G21" s="10" t="s">
        <v>82</v>
      </c>
      <c r="H21" s="9" t="s">
        <v>66</v>
      </c>
      <c r="I21" s="10" t="s">
        <v>112</v>
      </c>
      <c r="J21" s="10" t="s">
        <v>33</v>
      </c>
      <c r="K21" s="10" t="s">
        <v>34</v>
      </c>
      <c r="L21" s="11">
        <v>287992</v>
      </c>
      <c r="M21" s="14" t="s">
        <v>37</v>
      </c>
      <c r="N21" s="9" t="str">
        <f>"08.2023"</f>
        <v>08.2023</v>
      </c>
      <c r="O21" s="15" t="str">
        <f t="shared" si="0"/>
        <v>12.2023</v>
      </c>
      <c r="P21" s="14" t="s">
        <v>64</v>
      </c>
      <c r="Q21" s="12" t="s">
        <v>62</v>
      </c>
      <c r="R21" s="12"/>
      <c r="S21" s="12" t="s">
        <v>59</v>
      </c>
      <c r="T21" s="12" t="s">
        <v>12</v>
      </c>
      <c r="U21" s="12" t="s">
        <v>60</v>
      </c>
      <c r="V21" s="12"/>
      <c r="W21" s="12"/>
      <c r="X21" s="12"/>
      <c r="Y21" s="12" t="s">
        <v>60</v>
      </c>
      <c r="Z21" s="16" t="s">
        <v>67</v>
      </c>
    </row>
    <row r="299" spans="22:22" x14ac:dyDescent="0.2">
      <c r="V299" s="8" t="s">
        <v>57</v>
      </c>
    </row>
  </sheetData>
  <sheetProtection selectLockedCells="1" selectUnlockedCells="1"/>
  <mergeCells count="34">
    <mergeCell ref="S1:Z2"/>
    <mergeCell ref="A3:Z3"/>
    <mergeCell ref="A6:A13"/>
    <mergeCell ref="B5:K5"/>
    <mergeCell ref="B6:B13"/>
    <mergeCell ref="C6:C13"/>
    <mergeCell ref="P6:P13"/>
    <mergeCell ref="Z6:Z13"/>
    <mergeCell ref="L8:L13"/>
    <mergeCell ref="N10:N13"/>
    <mergeCell ref="Y8:Y13"/>
    <mergeCell ref="U8:U13"/>
    <mergeCell ref="S8:S13"/>
    <mergeCell ref="R6:Y7"/>
    <mergeCell ref="X8:X13"/>
    <mergeCell ref="T8:T13"/>
    <mergeCell ref="V8:V13"/>
    <mergeCell ref="W8:W13"/>
    <mergeCell ref="R8:R13"/>
    <mergeCell ref="M8:M13"/>
    <mergeCell ref="N8:O9"/>
    <mergeCell ref="D6:D13"/>
    <mergeCell ref="H10:H13"/>
    <mergeCell ref="Q6:Q13"/>
    <mergeCell ref="G10:G13"/>
    <mergeCell ref="E6:O7"/>
    <mergeCell ref="O10:O13"/>
    <mergeCell ref="F8:F13"/>
    <mergeCell ref="E8:E13"/>
    <mergeCell ref="J10:J13"/>
    <mergeCell ref="G8:H9"/>
    <mergeCell ref="I8:I13"/>
    <mergeCell ref="J8:K9"/>
    <mergeCell ref="K10:K13"/>
  </mergeCells>
  <pageMargins left="0.25" right="0.25" top="0.75" bottom="0.75" header="0.3" footer="0.3"/>
  <pageSetup paperSize="9" scale="45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Орехова Анна Андреевна</cp:lastModifiedBy>
  <cp:lastPrinted>2023-08-18T12:22:47Z</cp:lastPrinted>
  <dcterms:created xsi:type="dcterms:W3CDTF">2018-05-08T14:29:34Z</dcterms:created>
  <dcterms:modified xsi:type="dcterms:W3CDTF">2023-08-24T12:34:23Z</dcterms:modified>
</cp:coreProperties>
</file>