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52_09.08.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закупок'!$A$21:$Z$283</definedName>
  </definedNames>
  <calcPr calcId="162913"/>
</workbook>
</file>

<file path=xl/calcChain.xml><?xml version="1.0" encoding="utf-8"?>
<calcChain xmlns="http://schemas.openxmlformats.org/spreadsheetml/2006/main">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<sst xmlns="http://schemas.openxmlformats.org/spreadsheetml/2006/main" count="4486" uniqueCount="1060">
  <si>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</si>
  <si>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</si>
  <si>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</si>
  <si>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</si>
  <si>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</si>
  <si>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</si>
  <si>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</si>
  <si>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</si>
  <si>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</si>
  <si>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</si>
  <si>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</si>
  <si>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</si>
  <si>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</si>
  <si>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</si>
  <si>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</si>
  <si>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</si>
  <si>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</si>
  <si>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</si>
  <si>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</si>
  <si>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</si>
  <si>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</si>
  <si>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</si>
  <si>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</si>
  <si>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</si>
  <si>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</si>
  <si>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</si>
  <si>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</si>
  <si>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</si>
  <si>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</si>
  <si>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</si>
  <si>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</si>
  <si>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</si>
  <si>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</si>
  <si>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</si>
  <si>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</si>
  <si>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</si>
  <si>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</si>
  <si>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</si>
  <si>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</si>
  <si>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</si>
  <si>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</si>
  <si>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</si>
  <si>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</si>
  <si>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</si>
  <si>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</si>
  <si>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</si>
  <si>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</si>
  <si>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</si>
  <si>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</si>
  <si>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</si>
  <si>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</si>
  <si>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</si>
  <si>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</si>
  <si>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</si>
  <si>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</si>
  <si>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</si>
  <si>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</si>
  <si>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</si>
  <si>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</si>
  <si>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</si>
  <si>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</si>
  <si>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</si>
  <si>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</si>
  <si>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</si>
  <si>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</si>
  <si>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</si>
  <si>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</si>
  <si>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</si>
  <si>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</si>
  <si>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</si>
  <si>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</si>
  <si>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</si>
  <si>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</si>
  <si>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</si>
  <si>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</si>
  <si>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</si>
  <si>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</si>
  <si>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</si>
  <si>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</si>
  <si>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</si>
  <si>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</si>
  <si>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</si>
  <si>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</si>
  <si>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</si>
  <si>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</si>
  <si>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</si>
  <si>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</si>
  <si>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</si>
  <si>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</si>
  <si>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</si>
  <si>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</si>
  <si>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</si>
  <si>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</si>
  <si>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</si>
  <si>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</si>
  <si>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</si>
  <si>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</si>
  <si>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</si>
  <si>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</si>
  <si>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</si>
  <si>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</si>
  <si>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</si>
  <si>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</si>
  <si>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</si>
  <si>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</si>
  <si>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</si>
  <si>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</si>
  <si>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</si>
  <si>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</si>
  <si>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</si>
  <si>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</si>
  <si>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</si>
  <si>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</si>
  <si>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</si>
  <si>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</si>
  <si>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</si>
  <si>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</si>
  <si>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</si>
  <si>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</si>
  <si>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</si>
  <si>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</si>
  <si>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</si>
  <si>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</si>
  <si>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</si>
  <si>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</si>
  <si>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</si>
  <si>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</si>
  <si>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</si>
  <si>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</si>
  <si>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</si>
  <si>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</si>
  <si>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</si>
  <si>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</si>
  <si>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</si>
  <si>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</si>
  <si>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</si>
  <si>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</si>
  <si>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</si>
  <si>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</si>
  <si>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</si>
  <si>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</si>
  <si>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</si>
  <si>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</si>
  <si>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</si>
  <si>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</si>
  <si>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</si>
  <si>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</si>
  <si>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</si>
  <si>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</si>
  <si>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</si>
  <si>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</si>
  <si>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</si>
  <si>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</si>
  <si>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</si>
  <si>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</si>
  <si>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</si>
  <si>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</si>
  <si>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</si>
  <si>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</si>
  <si>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</si>
  <si>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</si>
  <si>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</si>
  <si>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</si>
  <si>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</si>
  <si>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</si>
  <si>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</si>
  <si>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</si>
  <si>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</si>
  <si>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</si>
  <si>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</si>
  <si>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</si>
  <si>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</si>
  <si>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</si>
  <si>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</si>
  <si>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</si>
  <si>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</si>
  <si>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</si>
  <si>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</si>
  <si>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</si>
  <si>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</si>
  <si>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</si>
  <si>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</si>
  <si>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</si>
  <si>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</si>
  <si>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</si>
  <si>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</si>
  <si>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</si>
  <si>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</si>
  <si>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</si>
  <si>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</si>
  <si>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</si>
  <si>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</si>
  <si>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</si>
  <si>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</si>
  <si>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</si>
  <si>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</si>
  <si>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</si>
  <si>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</si>
  <si>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</si>
  <si>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</si>
  <si>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</si>
  <si>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</si>
  <si>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</si>
  <si>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</si>
  <si>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</si>
  <si>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</si>
  <si>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</si>
  <si>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</si>
  <si>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</si>
  <si>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</si>
  <si>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</si>
  <si>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</si>
  <si>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</si>
  <si>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</si>
  <si>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</si>
  <si>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</si>
  <si>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</si>
  <si>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</si>
  <si>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</si>
  <si>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</si>
  <si>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</si>
  <si>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</si>
  <si>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</si>
  <si>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</si>
  <si>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</si>
  <si>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</si>
  <si>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</si>
  <si>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</si>
  <si>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</si>
  <si>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</si>
  <si>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</si>
  <si>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</si>
  <si>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</si>
  <si>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</si>
  <si>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</si>
  <si>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</si>
  <si>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</si>
  <si>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</si>
  <si>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</si>
  <si>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</si>
  <si>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</si>
  <si>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</si>
  <si>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</si>
  <si>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</si>
  <si>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</si>
  <si>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</si>
  <si>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</si>
  <si>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</si>
  <si>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</si>
  <si>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</si>
  <si>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</si>
  <si>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</si>
  <si>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</si>
  <si>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</si>
  <si>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</si>
  <si>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</si>
  <si>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</si>
  <si>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</si>
  <si>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</si>
  <si>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</si>
  <si>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</si>
  <si>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</si>
  <si>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</si>
  <si>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</si>
  <si>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</si>
  <si>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</si>
  <si>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</si>
  <si>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</si>
  <si>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</si>
  <si>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</si>
  <si>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</si>
  <si>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</si>
  <si>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</si>
  <si>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</si>
  <si>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</si>
  <si>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</si>
  <si>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</si>
  <si>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</si>
  <si>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</si>
  <si>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</si>
  <si>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</si>
  <si>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</si>
  <si>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</si>
  <si>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</si>
  <si>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</si>
  <si>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</si>
  <si>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</si>
  <si>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</si>
  <si>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</si>
  <si>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</si>
  <si>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</si>
  <si>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</si>
  <si>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</si>
  <si>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</si>
  <si>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</si>
  <si>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</si>
  <si>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</si>
  <si>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</si>
  <si>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</si>
  <si>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</si>
  <si>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</si>
  <si>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</si>
  <si>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</si>
  <si>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</si>
  <si>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</si>
  <si>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</si>
  <si>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</si>
  <si>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</si>
  <si>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</si>
  <si>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</si>
  <si>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</si>
  <si>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</si>
  <si>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</si>
  <si>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</si>
  <si>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</si>
  <si>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</si>
  <si>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</si>
  <si>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</si>
  <si>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</si>
  <si>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</si>
  <si>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</si>
  <si>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</si>
  <si>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</si>
  <si>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</si>
  <si>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</si>
  <si>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</si>
  <si>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</si>
  <si>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</si>
  <si>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</si>
  <si>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</si>
  <si>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</si>
  <si>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</si>
  <si>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</si>
  <si>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</si>
  <si>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</si>
  <si>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</si>
  <si>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</si>
  <si>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</si>
  <si>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</si>
  <si>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</si>
  <si>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</si>
  <si>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</si>
  <si>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</si>
  <si>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</si>
  <si>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</si>
  <si>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</si>
  <si>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</si>
  <si>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</si>
  <si>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</si>
  <si>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</si>
  <si>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</si>
  <si>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</si>
  <si>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</si>
  <si>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</si>
  <si>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</si>
  <si>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</si>
  <si>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</si>
  <si>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</si>
  <si>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</si>
  <si>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</si>
  <si>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</si>
  <si>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</si>
  <si>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</si>
  <si>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</si>
  <si>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</si>
  <si>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</si>
  <si>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</si>
  <si>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</si>
  <si>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</si>
  <si>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</si>
  <si>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</si>
  <si>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</si>
  <si>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</si>
  <si>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</si>
  <si>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</si>
  <si>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</si>
  <si>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</si>
  <si>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</si>
  <si>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</si>
  <si>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</si>
  <si>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</si>
  <si>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</si>
  <si>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</si>
  <si>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</si>
  <si>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</si>
  <si>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</si>
  <si>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</si>
  <si>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</si>
  <si>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</si>
  <si>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</si>
  <si>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</si>
  <si>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</si>
  <si>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</si>
  <si>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</si>
  <si>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</si>
  <si>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</si>
  <si>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</si>
  <si>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</si>
  <si>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</si>
  <si>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</si>
  <si>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</si>
  <si>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</si>
  <si>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</si>
  <si>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</si>
  <si>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</si>
  <si>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</si>
  <si>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</si>
  <si>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</si>
  <si>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</si>
  <si>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</si>
  <si>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</si>
  <si>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</si>
  <si>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</si>
  <si>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</si>
  <si>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</si>
  <si>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</si>
  <si>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</si>
  <si>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</si>
  <si>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</si>
  <si>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</si>
  <si>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</si>
  <si>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</si>
  <si>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</si>
  <si>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</si>
  <si>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</si>
  <si>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</si>
  <si>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</si>
  <si>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</si>
  <si>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</si>
  <si>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</si>
  <si>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</si>
  <si>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</si>
  <si>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</si>
  <si>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</si>
  <si>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</si>
  <si>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</si>
  <si>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</si>
  <si>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</si>
  <si>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</si>
  <si>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</si>
  <si>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</si>
  <si>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</si>
  <si>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</si>
  <si>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</si>
  <si>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</si>
  <si>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</si>
  <si>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</si>
  <si>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</si>
  <si>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</si>
  <si>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</si>
  <si>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</si>
  <si>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</si>
  <si>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</si>
  <si>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</si>
  <si>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</si>
  <si>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</si>
  <si>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</si>
  <si>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</si>
  <si>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</si>
  <si>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</si>
  <si>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</si>
  <si>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</si>
  <si>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</si>
  <si>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</si>
  <si>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</si>
  <si>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</si>
  <si>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</si>
  <si>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</si>
  <si>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</si>
  <si>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</si>
  <si>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</si>
  <si>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</si>
  <si>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</si>
  <si>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</si>
  <si>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</si>
  <si>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</si>
  <si>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</si>
  <si>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</si>
  <si>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</si>
  <si>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</si>
  <si>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</si>
  <si>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</si>
  <si>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</si>
  <si>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</si>
  <si>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</si>
  <si>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</si>
  <si>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</si>
  <si>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</si>
  <si>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</si>
  <si>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</si>
  <si>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</si>
  <si>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</si>
  <si>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</si>
  <si>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</si>
  <si>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</si>
  <si>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</si>
  <si>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</si>
  <si>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</si>
  <si>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</si>
  <si>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</si>
  <si>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</si>
  <si>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</si>
  <si>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</si>
  <si>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</si>
  <si>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</si>
  <si>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</si>
  <si>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</si>
  <si>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</si>
  <si>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</si>
  <si>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</si>
  <si>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</si>
  <si>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</si>
  <si>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</si>
  <si>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</si>
  <si>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</si>
  <si>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</si>
  <si>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</si>
  <si>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</si>
  <si>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</si>
  <si>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</si>
  <si>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</si>
  <si>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</si>
  <si>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</si>
  <si>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</si>
  <si>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</si>
  <si>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</si>
  <si>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</si>
  <si>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</si>
  <si>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</si>
  <si>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</si>
  <si>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</si>
  <si>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</si>
  <si>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</si>
  <si>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</si>
  <si>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</si>
  <si>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</si>
  <si>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</si>
  <si>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</si>
  <si>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</si>
  <si>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</si>
  <si>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</si>
  <si>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</si>
  <si>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</si>
  <si>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</si>
  <si>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</si>
  <si>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</si>
  <si>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</si>
  <si>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</si>
  <si>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</si>
  <si>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</si>
  <si>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</si>
  <si>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</si>
  <si>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</si>
  <si>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</si>
  <si>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</si>
  <si>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</si>
  <si>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</si>
  <si>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</si>
  <si>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</si>
  <si>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</si>
  <si>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</si>
  <si>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</si>
  <si>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</si>
  <si>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</si>
  <si>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</si>
  <si>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</si>
  <si>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</si>
  <si>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</si>
  <si>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</si>
  <si>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</si>
  <si>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</si>
  <si>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</si>
  <si>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</si>
  <si>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</si>
  <si>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</si>
  <si>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</si>
  <si>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</si>
  <si>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</si>
  <si>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</si>
  <si>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</si>
  <si>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</si>
  <si>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</si>
  <si>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</si>
  <si>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</si>
  <si>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</si>
  <si>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</si>
  <si>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</si>
  <si>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</si>
  <si>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</si>
  <si>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</si>
  <si>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</si>
  <si>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</si>
  <si>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</si>
  <si>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</si>
  <si>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</si>
  <si>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</si>
  <si>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</si>
  <si>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</si>
  <si>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</si>
  <si>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</si>
  <si>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</si>
  <si>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</si>
  <si>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</si>
  <si>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</si>
  <si>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</si>
  <si>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</si>
  <si>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</si>
  <si>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</si>
  <si>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</si>
  <si>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</si>
  <si>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</si>
  <si>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</si>
  <si>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</si>
  <si>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</si>
  <si>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</si>
  <si>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</si>
  <si>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</si>
  <si>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</si>
  <si>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</si>
  <si>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</si>
  <si>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</si>
  <si>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</si>
  <si>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</si>
  <si>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</si>
  <si>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</si>
  <si>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</si>
  <si>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</si>
  <si>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</si>
  <si>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</si>
  <si>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</si>
  <si>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</si>
  <si>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</si>
  <si>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</si>
  <si>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</si>
  <si>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</si>
  <si>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</si>
  <si>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</si>
  <si>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</si>
  <si>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</si>
  <si>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</si>
  <si>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</si>
  <si>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</si>
  <si>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</si>
  <si>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</si>
  <si>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</si>
  <si>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</si>
  <si>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</si>
  <si>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</si>
  <si>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</si>
  <si>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</si>
  <si>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</si>
  <si>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</si>
  <si>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</si>
  <si>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</si>
  <si>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</si>
  <si>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</si>
  <si>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</si>
  <si>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</si>
  <si>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</si>
  <si>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</si>
  <si>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</si>
  <si>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</si>
  <si>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</si>
  <si>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</si>
  <si>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</si>
  <si>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</si>
  <si>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</si>
  <si>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</si>
  <si>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</si>
  <si>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</si>
  <si>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</si>
  <si>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</si>
  <si>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</si>
  <si>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</si>
  <si>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</si>
  <si>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</si>
  <si>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</si>
  <si>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</si>
  <si>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</si>
  <si>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</si>
  <si>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</si>
  <si>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</si>
  <si>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</si>
  <si>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</si>
  <si>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</si>
  <si>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</si>
  <si>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</si>
  <si>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</si>
  <si>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</si>
  <si>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</si>
  <si>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</si>
  <si>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</si>
  <si>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</si>
  <si>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</si>
  <si>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</si>
  <si>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</si>
  <si>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</si>
  <si>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</si>
  <si>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</si>
  <si>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</si>
  <si>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</si>
  <si>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</si>
  <si>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</si>
  <si>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</si>
  <si>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</si>
  <si>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</si>
  <si>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</si>
  <si>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</si>
  <si>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</si>
  <si>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</si>
  <si>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</si>
  <si>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</si>
  <si>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</si>
  <si>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</si>
  <si>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</si>
  <si>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</si>
  <si>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</si>
  <si>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</si>
  <si>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</si>
  <si>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</si>
  <si>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</si>
  <si>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</si>
  <si>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</si>
  <si>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</si>
  <si>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</si>
  <si>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</si>
  <si>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</si>
  <si>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</si>
  <si>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</si>
  <si>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</si>
  <si>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</si>
  <si>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</si>
  <si>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</si>
  <si>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</si>
  <si>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</si>
  <si>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</si>
  <si>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</si>
  <si>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</si>
  <si>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</si>
  <si>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</si>
  <si>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</si>
  <si>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</si>
  <si>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</si>
  <si>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</si>
  <si>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</si>
  <si>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</si>
  <si>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</si>
  <si>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</si>
  <si>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</si>
  <si>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</si>
  <si>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</si>
  <si>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</si>
  <si>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</si>
  <si>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</si>
  <si>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</si>
  <si>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</si>
  <si>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</si>
  <si>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</si>
  <si>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</si>
  <si>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</si>
  <si>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</si>
  <si>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</si>
  <si>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</si>
  <si>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</si>
  <si>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</si>
  <si>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</si>
  <si>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</si>
  <si>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</si>
  <si>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</si>
  <si>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</si>
  <si>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</si>
  <si>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</si>
  <si>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</si>
  <si>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</si>
  <si>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</si>
  <si>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</si>
  <si>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</si>
  <si>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</si>
  <si>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</si>
  <si>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</si>
  <si>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</si>
  <si>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</si>
  <si>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</si>
  <si>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</si>
  <si>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</si>
  <si>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</si>
  <si>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</si>
  <si>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</si>
  <si>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</si>
  <si>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</si>
  <si>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</si>
  <si>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</si>
  <si>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</si>
  <si>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</si>
  <si>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</si>
  <si>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</si>
  <si>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</si>
  <si>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</si>
  <si>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</si>
  <si>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</si>
  <si>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</si>
  <si>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</si>
  <si>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</si>
  <si>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</si>
  <si>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</si>
  <si>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</si>
  <si>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</si>
  <si>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</si>
  <si>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</si>
  <si>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</si>
  <si>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</si>
  <si>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</si>
  <si>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</si>
  <si>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</si>
  <si>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</si>
  <si>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</si>
  <si>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</si>
  <si>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</si>
  <si>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</si>
  <si>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</si>
  <si>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</si>
  <si>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</si>
  <si>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</si>
  <si>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</si>
  <si>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</si>
  <si>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</si>
  <si>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</si>
  <si>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</si>
  <si>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</si>
  <si>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</si>
  <si>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</si>
  <si>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</si>
  <si>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</si>
  <si>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</si>
  <si>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</si>
  <si>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</si>
  <si>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</si>
  <si>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</si>
  <si>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</si>
  <si>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</si>
  <si>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</si>
  <si>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</si>
  <si>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</si>
  <si>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</si>
  <si>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</si>
  <si>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</si>
  <si>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</si>
  <si>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</si>
  <si>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</si>
  <si>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</si>
  <si>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</si>
  <si>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</si>
  <si>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</si>
  <si>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</si>
  <si>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</si>
  <si>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</si>
  <si>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</si>
  <si>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</si>
  <si>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</si>
  <si>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</si>
  <si>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</si>
  <si>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</si>
  <si>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</si>
  <si>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</si>
  <si>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</si>
  <si>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</si>
  <si>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</si>
  <si>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</si>
  <si>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</si>
  <si>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</si>
  <si>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</si>
  <si>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</si>
  <si>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</si>
  <si>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</si>
  <si>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</si>
  <si>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</si>
  <si>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</si>
  <si>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</si>
  <si>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</si>
  <si>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</si>
  <si>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</si>
  <si>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</si>
  <si>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</si>
  <si>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</si>
  <si>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</si>
  <si>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</si>
  <si>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</si>
  <si>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</si>
  <si>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</si>
  <si>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</si>
  <si>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</si>
  <si>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</si>
  <si>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</si>
  <si>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</si>
  <si>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</si>
  <si>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</si>
  <si>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</si>
  <si>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</si>
  <si>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</si>
  <si>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</si>
  <si>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</si>
  <si>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</si>
  <si>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</si>
  <si>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</si>
  <si>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</si>
  <si>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</si>
  <si>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</si>
  <si>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</si>
  <si>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</si>
  <si>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</si>
  <si>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</si>
  <si>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</si>
  <si>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</si>
  <si>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</si>
  <si>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</si>
  <si>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</si>
  <si>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</si>
  <si>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</si>
  <si>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</si>
  <si>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</si>
  <si>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</si>
  <si>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</si>
  <si>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</si>
  <si>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</si>
  <si>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</si>
  <si>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</si>
  <si>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</si>
  <si>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</si>
  <si>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</si>
  <si>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</si>
  <si>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</si>
  <si>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</si>
  <si>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</si>
  <si>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</si>
  <si>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</si>
  <si>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</si>
  <si>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</si>
  <si>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</si>
  <si>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</si>
  <si>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</si>
  <si>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</si>
  <si>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</si>
  <si>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</si>
  <si>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</si>
  <si>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</si>
  <si>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</si>
  <si>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</si>
  <si>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</si>
  <si>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</si>
  <si>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</si>
  <si>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</si>
  <si>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</si>
  <si>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</si>
  <si>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</si>
  <si>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</si>
  <si>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</si>
  <si>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</si>
  <si>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</si>
  <si>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</si>
  <si>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</si>
  <si>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</si>
  <si>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</si>
  <si>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</si>
  <si>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</si>
  <si>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</si>
  <si>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</si>
  <si>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</si>
  <si>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</si>
  <si>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</si>
  <si>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</si>
  <si>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</si>
  <si>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</si>
  <si>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</si>
  <si>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</si>
  <si>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</si>
  <si>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</si>
  <si>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</si>
  <si>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</si>
  <si>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</si>
  <si>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</si>
  <si>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</si>
  <si>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</si>
  <si>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</si>
  <si>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</si>
  <si>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</si>
  <si>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</si>
  <si>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</si>
  <si>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</si>
  <si>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</si>
  <si>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</si>
  <si>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</si>
  <si>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</si>
  <si>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</si>
  <si>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</si>
  <si>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</si>
  <si>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</si>
  <si>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</si>
  <si>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</si>
  <si>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</si>
  <si>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</si>
  <si>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</si>
  <si>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</si>
  <si>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</si>
  <si>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</si>
  <si>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</si>
  <si>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</si>
  <si>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</si>
  <si>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</si>
  <si>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</si>
  <si>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</si>
  <si>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</si>
  <si>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</si>
  <si>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</si>
  <si>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</si>
  <si>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</si>
  <si>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</si>
  <si>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</si>
  <si>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</si>
  <si>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</si>
  <si>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</si>
  <si>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</si>
  <si>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</si>
  <si>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</si>
  <si>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</si>
  <si>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</si>
  <si>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</si>
  <si>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</si>
  <si>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</si>
  <si>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</si>
  <si>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</si>
  <si>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</si>
  <si>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</si>
  <si>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</si>
  <si>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</si>
  <si>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</si>
  <si>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</si>
  <si>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</si>
  <si>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</si>
  <si>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</si>
  <si>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</si>
  <si>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</si>
  <si>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</si>
  <si>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</si>
  <si>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</si>
  <si>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</si>
  <si>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</si>
  <si>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</si>
  <si>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</si>
  <si>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</si>
  <si>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</si>
  <si>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</si>
  <si>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</si>
  <si>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</si>
  <si>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</si>
  <si>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</si>
  <si>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</si>
  <si>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</si>
  <si>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</si>
  <si>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С</t>
  </si>
  <si>
    <t>УТВЕРЖДАЮ
НАЧАЛЬНИК УПРАВЛЕНИЯ ЗАКУПОК И МАТЕРИАЛЬНО-ТЕХНИЧЕСКОГО СНАБЖЕНИЯ
___________________ В.Н. Тарасов
"09" августа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</si>
</sst>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9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3"/>
  <sheetViews>
    <sheetView tabSelected="1" zoomScale="80" zoomScaleNormal="80" workbookViewId="0">
      <selection activeCell="A3" sqref="A3:Z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37" t="s">
        <v>1059</v>
      </c>
      <c r="W1" s="137"/>
      <c r="X1" s="137"/>
      <c r="Y1" s="137"/>
      <c r="Z1" s="137"/>
    </row>
    <row r="2" spans="1:26" s="1" customFormat="1" ht="80.25" customHeight="1" x14ac:dyDescent="0.25">
      <c r="F2" s="6"/>
      <c r="G2" s="2"/>
      <c r="H2" s="3"/>
      <c r="I2" s="3"/>
      <c r="V2" s="137"/>
      <c r="W2" s="137"/>
      <c r="X2" s="137"/>
      <c r="Y2" s="137"/>
      <c r="Z2" s="137"/>
    </row>
    <row r="3" spans="1:26" s="4" customFormat="1" ht="15.75" x14ac:dyDescent="0.25">
      <c r="A3" s="138" t="s">
        <v>411</v>
      </c>
      <c r="B3" s="138"/>
      <c r="C3" s="138"/>
      <c r="D3" s="138"/>
      <c r="E3" s="138"/>
      <c r="F3" s="138"/>
      <c r="G3" s="138"/>
      <c r="H3" s="138"/>
      <c r="I3" s="138"/>
      <c r="J3" s="138"/>
      <c r="K3" s="138"/>
      <c r="L3" s="138"/>
      <c r="M3" s="138"/>
      <c r="N3" s="138"/>
      <c r="O3" s="138"/>
      <c r="P3" s="138"/>
      <c r="Q3" s="138"/>
      <c r="R3" s="138"/>
      <c r="S3" s="139"/>
      <c r="T3" s="139"/>
      <c r="U3" s="139"/>
      <c r="V3" s="139"/>
      <c r="W3" s="139"/>
      <c r="X3" s="139"/>
      <c r="Y3" s="139"/>
      <c r="Z3" s="139"/>
    </row>
    <row r="4" spans="1:26" s="4" customFormat="1" ht="15.75" x14ac:dyDescent="0.25">
      <c r="A4" s="140"/>
      <c r="B4" s="140"/>
      <c r="C4" s="140"/>
      <c r="D4" s="140"/>
      <c r="E4" s="140"/>
      <c r="F4" s="140"/>
      <c r="G4" s="140"/>
      <c r="H4" s="140"/>
      <c r="I4" s="140"/>
      <c r="J4" s="140"/>
      <c r="K4" s="140"/>
      <c r="L4" s="140"/>
      <c r="M4" s="140"/>
      <c r="N4" s="140"/>
      <c r="O4" s="140"/>
      <c r="P4" s="140"/>
      <c r="Q4" s="140"/>
      <c r="R4" s="140"/>
      <c r="S4" s="141"/>
      <c r="T4" s="141"/>
      <c r="U4" s="141"/>
      <c r="V4" s="141"/>
      <c r="W4" s="141"/>
      <c r="X4" s="141"/>
      <c r="Y4" s="141"/>
      <c r="Z4" s="141"/>
    </row>
    <row r="5" spans="1:26" s="4" customFormat="1" ht="15.75" x14ac:dyDescent="0.25">
      <c r="A5" s="146" t="s">
        <v>34</v>
      </c>
      <c r="B5" s="146"/>
      <c r="C5" s="146"/>
      <c r="D5" s="146"/>
      <c r="E5" s="146"/>
      <c r="F5" s="146" t="s">
        <v>35</v>
      </c>
      <c r="G5" s="146"/>
      <c r="H5" s="146"/>
      <c r="I5" s="146"/>
      <c r="J5" s="146"/>
      <c r="K5" s="146"/>
      <c r="L5" s="146"/>
      <c r="M5" s="146"/>
      <c r="N5" s="146"/>
      <c r="O5" s="146"/>
      <c r="P5" s="146"/>
      <c r="Q5" s="146"/>
      <c r="R5" s="146"/>
      <c r="S5" s="147"/>
      <c r="T5" s="147"/>
      <c r="U5" s="147"/>
      <c r="V5" s="147"/>
      <c r="W5" s="147"/>
      <c r="X5" s="147"/>
      <c r="Y5" s="147"/>
      <c r="Z5" s="147"/>
    </row>
    <row r="6" spans="1:26" s="4" customFormat="1" ht="15.75" x14ac:dyDescent="0.25">
      <c r="A6" s="146" t="s">
        <v>36</v>
      </c>
      <c r="B6" s="146"/>
      <c r="C6" s="146"/>
      <c r="D6" s="146"/>
      <c r="E6" s="146"/>
      <c r="F6" s="146" t="s">
        <v>37</v>
      </c>
      <c r="G6" s="146"/>
      <c r="H6" s="146"/>
      <c r="I6" s="146"/>
      <c r="J6" s="146"/>
      <c r="K6" s="146"/>
      <c r="L6" s="146"/>
      <c r="M6" s="146"/>
      <c r="N6" s="146"/>
      <c r="O6" s="146"/>
      <c r="P6" s="146"/>
      <c r="Q6" s="146"/>
      <c r="R6" s="146"/>
      <c r="S6" s="147"/>
      <c r="T6" s="147"/>
      <c r="U6" s="147"/>
      <c r="V6" s="147"/>
      <c r="W6" s="147"/>
      <c r="X6" s="147"/>
      <c r="Y6" s="147"/>
      <c r="Z6" s="147"/>
    </row>
    <row r="7" spans="1:26" s="4" customFormat="1" ht="15.75" x14ac:dyDescent="0.25">
      <c r="A7" s="146" t="s">
        <v>38</v>
      </c>
      <c r="B7" s="146"/>
      <c r="C7" s="146"/>
      <c r="D7" s="146"/>
      <c r="E7" s="146"/>
      <c r="F7" s="150" t="s">
        <v>64</v>
      </c>
      <c r="G7" s="150"/>
      <c r="H7" s="150"/>
      <c r="I7" s="150"/>
      <c r="J7" s="150"/>
      <c r="K7" s="150"/>
      <c r="L7" s="150"/>
      <c r="M7" s="150"/>
      <c r="N7" s="150"/>
      <c r="O7" s="150"/>
      <c r="P7" s="150"/>
      <c r="Q7" s="150"/>
      <c r="R7" s="150"/>
      <c r="S7" s="147"/>
      <c r="T7" s="147"/>
      <c r="U7" s="147"/>
      <c r="V7" s="147"/>
      <c r="W7" s="147"/>
      <c r="X7" s="147"/>
      <c r="Y7" s="147"/>
      <c r="Z7" s="147"/>
    </row>
    <row r="8" spans="1:26" s="4" customFormat="1" ht="15.75" x14ac:dyDescent="0.25">
      <c r="A8" s="146" t="s">
        <v>39</v>
      </c>
      <c r="B8" s="146"/>
      <c r="C8" s="146"/>
      <c r="D8" s="146"/>
      <c r="E8" s="146"/>
      <c r="F8" s="151" t="s">
        <v>71</v>
      </c>
      <c r="G8" s="152"/>
      <c r="H8" s="152"/>
      <c r="I8" s="152"/>
      <c r="J8" s="152"/>
      <c r="K8" s="152"/>
      <c r="L8" s="152"/>
      <c r="M8" s="152"/>
      <c r="N8" s="152"/>
      <c r="O8" s="152"/>
      <c r="P8" s="152"/>
      <c r="Q8" s="152"/>
      <c r="R8" s="152"/>
      <c r="S8" s="147"/>
      <c r="T8" s="147"/>
      <c r="U8" s="147"/>
      <c r="V8" s="147"/>
      <c r="W8" s="147"/>
      <c r="X8" s="147"/>
      <c r="Y8" s="147"/>
      <c r="Z8" s="147"/>
    </row>
    <row r="9" spans="1:26" s="4" customFormat="1" ht="15.75" x14ac:dyDescent="0.25">
      <c r="A9" s="146" t="s">
        <v>40</v>
      </c>
      <c r="B9" s="146"/>
      <c r="C9" s="146"/>
      <c r="D9" s="146"/>
      <c r="E9" s="146"/>
      <c r="F9" s="146">
        <v>9102028499</v>
      </c>
      <c r="G9" s="146"/>
      <c r="H9" s="146"/>
      <c r="I9" s="146"/>
      <c r="J9" s="146"/>
      <c r="K9" s="146"/>
      <c r="L9" s="146"/>
      <c r="M9" s="146"/>
      <c r="N9" s="146"/>
      <c r="O9" s="146"/>
      <c r="P9" s="146"/>
      <c r="Q9" s="146"/>
      <c r="R9" s="146"/>
      <c r="S9" s="147"/>
      <c r="T9" s="147"/>
      <c r="U9" s="147"/>
      <c r="V9" s="147"/>
      <c r="W9" s="147"/>
      <c r="X9" s="147"/>
      <c r="Y9" s="147"/>
      <c r="Z9" s="147"/>
    </row>
    <row r="10" spans="1:26" s="4" customFormat="1" ht="15.75" x14ac:dyDescent="0.25">
      <c r="A10" s="146" t="s">
        <v>41</v>
      </c>
      <c r="B10" s="146"/>
      <c r="C10" s="146"/>
      <c r="D10" s="146"/>
      <c r="E10" s="146"/>
      <c r="F10" s="146">
        <v>910201001</v>
      </c>
      <c r="G10" s="146"/>
      <c r="H10" s="146"/>
      <c r="I10" s="146"/>
      <c r="J10" s="146"/>
      <c r="K10" s="146"/>
      <c r="L10" s="146"/>
      <c r="M10" s="146"/>
      <c r="N10" s="146"/>
      <c r="O10" s="146"/>
      <c r="P10" s="146"/>
      <c r="Q10" s="146"/>
      <c r="R10" s="146"/>
      <c r="S10" s="147"/>
      <c r="T10" s="147"/>
      <c r="U10" s="147"/>
      <c r="V10" s="147"/>
      <c r="W10" s="147"/>
      <c r="X10" s="147"/>
      <c r="Y10" s="147"/>
      <c r="Z10" s="147"/>
    </row>
    <row r="11" spans="1:26" s="4" customFormat="1" ht="15.75" x14ac:dyDescent="0.25">
      <c r="A11" s="146" t="s">
        <v>42</v>
      </c>
      <c r="B11" s="146"/>
      <c r="C11" s="146"/>
      <c r="D11" s="146"/>
      <c r="E11" s="146"/>
      <c r="F11" s="146">
        <v>35000000000</v>
      </c>
      <c r="G11" s="146"/>
      <c r="H11" s="146"/>
      <c r="I11" s="146"/>
      <c r="J11" s="146"/>
      <c r="K11" s="146"/>
      <c r="L11" s="146"/>
      <c r="M11" s="146"/>
      <c r="N11" s="146"/>
      <c r="O11" s="146"/>
      <c r="P11" s="146"/>
      <c r="Q11" s="146"/>
      <c r="R11" s="146"/>
      <c r="S11" s="147"/>
      <c r="T11" s="147"/>
      <c r="U11" s="147"/>
      <c r="V11" s="147"/>
      <c r="W11" s="147"/>
      <c r="X11" s="147"/>
      <c r="Y11" s="147"/>
      <c r="Z11" s="147"/>
    </row>
    <row r="13" spans="1:26" ht="12.75" customHeight="1" x14ac:dyDescent="0.2">
      <c r="A13" s="145" t="s">
        <v>0</v>
      </c>
      <c r="B13" s="145" t="s">
        <v>1</v>
      </c>
      <c r="C13" s="145" t="s">
        <v>2</v>
      </c>
      <c r="D13" s="169" t="s">
        <v>130</v>
      </c>
      <c r="E13" s="153" t="s">
        <v>3</v>
      </c>
      <c r="F13" s="153"/>
      <c r="G13" s="153"/>
      <c r="H13" s="153"/>
      <c r="I13" s="153"/>
      <c r="J13" s="153"/>
      <c r="K13" s="153"/>
      <c r="L13" s="153"/>
      <c r="M13" s="153"/>
      <c r="N13" s="153"/>
      <c r="O13" s="153"/>
      <c r="P13" s="145" t="s">
        <v>4</v>
      </c>
      <c r="Q13" s="145" t="s">
        <v>5</v>
      </c>
      <c r="R13" s="145"/>
      <c r="S13" s="145"/>
      <c r="T13" s="145"/>
      <c r="U13" s="145"/>
      <c r="V13" s="145" t="s">
        <v>14</v>
      </c>
      <c r="W13" s="142" t="s">
        <v>15</v>
      </c>
      <c r="X13" s="142" t="s">
        <v>16</v>
      </c>
      <c r="Y13" s="142" t="s">
        <v>17</v>
      </c>
      <c r="Z13" s="142" t="s">
        <v>18</v>
      </c>
    </row>
    <row r="14" spans="1:26" ht="15" customHeight="1" x14ac:dyDescent="0.2">
      <c r="A14" s="145"/>
      <c r="B14" s="145"/>
      <c r="C14" s="145"/>
      <c r="D14" s="170"/>
      <c r="E14" s="145"/>
      <c r="F14" s="153"/>
      <c r="G14" s="153"/>
      <c r="H14" s="153"/>
      <c r="I14" s="153"/>
      <c r="J14" s="153"/>
      <c r="K14" s="153"/>
      <c r="L14" s="153"/>
      <c r="M14" s="153"/>
      <c r="N14" s="153"/>
      <c r="O14" s="153"/>
      <c r="P14" s="145"/>
      <c r="Q14" s="145"/>
      <c r="R14" s="145"/>
      <c r="S14" s="145"/>
      <c r="T14" s="145"/>
      <c r="U14" s="145"/>
      <c r="V14" s="145"/>
      <c r="W14" s="143"/>
      <c r="X14" s="143"/>
      <c r="Y14" s="143"/>
      <c r="Z14" s="143"/>
    </row>
    <row r="15" spans="1:26" ht="15" customHeight="1" x14ac:dyDescent="0.2">
      <c r="A15" s="145"/>
      <c r="B15" s="145"/>
      <c r="C15" s="145"/>
      <c r="D15" s="170"/>
      <c r="E15" s="153" t="s">
        <v>20</v>
      </c>
      <c r="F15" s="145" t="s">
        <v>21</v>
      </c>
      <c r="G15" s="145" t="s">
        <v>22</v>
      </c>
      <c r="H15" s="145"/>
      <c r="I15" s="145" t="s">
        <v>25</v>
      </c>
      <c r="J15" s="156" t="s">
        <v>28</v>
      </c>
      <c r="K15" s="156"/>
      <c r="L15" s="145" t="s">
        <v>141</v>
      </c>
      <c r="M15" s="142" t="s">
        <v>140</v>
      </c>
      <c r="N15" s="145" t="s">
        <v>6</v>
      </c>
      <c r="O15" s="145"/>
      <c r="P15" s="145"/>
      <c r="Q15" s="145"/>
      <c r="R15" s="145" t="s">
        <v>19</v>
      </c>
      <c r="S15" s="163" t="s">
        <v>61</v>
      </c>
      <c r="T15" s="163" t="s">
        <v>7</v>
      </c>
      <c r="U15" s="148" t="s">
        <v>8</v>
      </c>
      <c r="V15" s="145"/>
      <c r="W15" s="143"/>
      <c r="X15" s="143"/>
      <c r="Y15" s="143"/>
      <c r="Z15" s="143"/>
    </row>
    <row r="16" spans="1:26" ht="15" customHeight="1" x14ac:dyDescent="0.2">
      <c r="A16" s="145"/>
      <c r="B16" s="145"/>
      <c r="C16" s="145"/>
      <c r="D16" s="170"/>
      <c r="E16" s="145"/>
      <c r="F16" s="145"/>
      <c r="G16" s="145"/>
      <c r="H16" s="145"/>
      <c r="I16" s="145"/>
      <c r="J16" s="156"/>
      <c r="K16" s="156"/>
      <c r="L16" s="145"/>
      <c r="M16" s="143"/>
      <c r="N16" s="145"/>
      <c r="O16" s="145"/>
      <c r="P16" s="145"/>
      <c r="Q16" s="145"/>
      <c r="R16" s="145"/>
      <c r="S16" s="163"/>
      <c r="T16" s="163"/>
      <c r="U16" s="149"/>
      <c r="V16" s="145"/>
      <c r="W16" s="143"/>
      <c r="X16" s="143"/>
      <c r="Y16" s="143"/>
      <c r="Z16" s="143"/>
    </row>
    <row r="17" spans="1:26" ht="15" customHeight="1" x14ac:dyDescent="0.2">
      <c r="A17" s="145"/>
      <c r="B17" s="145"/>
      <c r="C17" s="145"/>
      <c r="D17" s="170"/>
      <c r="E17" s="145"/>
      <c r="F17" s="145"/>
      <c r="G17" s="145" t="s">
        <v>23</v>
      </c>
      <c r="H17" s="145" t="s">
        <v>24</v>
      </c>
      <c r="I17" s="145"/>
      <c r="J17" s="153" t="s">
        <v>27</v>
      </c>
      <c r="K17" s="153" t="s">
        <v>24</v>
      </c>
      <c r="L17" s="145"/>
      <c r="M17" s="143"/>
      <c r="N17" s="145" t="s">
        <v>88</v>
      </c>
      <c r="O17" s="145" t="s">
        <v>26</v>
      </c>
      <c r="P17" s="145"/>
      <c r="Q17" s="145"/>
      <c r="R17" s="145"/>
      <c r="S17" s="163"/>
      <c r="T17" s="163"/>
      <c r="U17" s="149"/>
      <c r="V17" s="145"/>
      <c r="W17" s="143"/>
      <c r="X17" s="143"/>
      <c r="Y17" s="143"/>
      <c r="Z17" s="143"/>
    </row>
    <row r="18" spans="1:26" ht="15" customHeight="1" x14ac:dyDescent="0.2">
      <c r="A18" s="145"/>
      <c r="B18" s="145"/>
      <c r="C18" s="145"/>
      <c r="D18" s="170"/>
      <c r="E18" s="145"/>
      <c r="F18" s="145"/>
      <c r="G18" s="145"/>
      <c r="H18" s="145"/>
      <c r="I18" s="145"/>
      <c r="J18" s="145"/>
      <c r="K18" s="145"/>
      <c r="L18" s="145"/>
      <c r="M18" s="143"/>
      <c r="N18" s="145"/>
      <c r="O18" s="145"/>
      <c r="P18" s="145"/>
      <c r="Q18" s="145"/>
      <c r="R18" s="145"/>
      <c r="S18" s="163"/>
      <c r="T18" s="163"/>
      <c r="U18" s="149"/>
      <c r="V18" s="145"/>
      <c r="W18" s="143"/>
      <c r="X18" s="143"/>
      <c r="Y18" s="143"/>
      <c r="Z18" s="143"/>
    </row>
    <row r="19" spans="1:26" ht="15" customHeight="1" x14ac:dyDescent="0.2">
      <c r="A19" s="145"/>
      <c r="B19" s="145"/>
      <c r="C19" s="145"/>
      <c r="D19" s="170"/>
      <c r="E19" s="145"/>
      <c r="F19" s="145"/>
      <c r="G19" s="145"/>
      <c r="H19" s="145"/>
      <c r="I19" s="145"/>
      <c r="J19" s="145"/>
      <c r="K19" s="145"/>
      <c r="L19" s="145"/>
      <c r="M19" s="143"/>
      <c r="N19" s="145"/>
      <c r="O19" s="145"/>
      <c r="P19" s="145"/>
      <c r="Q19" s="145"/>
      <c r="R19" s="145"/>
      <c r="S19" s="163"/>
      <c r="T19" s="163"/>
      <c r="U19" s="149"/>
      <c r="V19" s="145"/>
      <c r="W19" s="143"/>
      <c r="X19" s="143"/>
      <c r="Y19" s="143"/>
      <c r="Z19" s="143"/>
    </row>
    <row r="20" spans="1:26" ht="93" customHeight="1" x14ac:dyDescent="0.2">
      <c r="A20" s="145"/>
      <c r="B20" s="145"/>
      <c r="C20" s="145"/>
      <c r="D20" s="171"/>
      <c r="E20" s="145"/>
      <c r="F20" s="145"/>
      <c r="G20" s="145"/>
      <c r="H20" s="145"/>
      <c r="I20" s="145"/>
      <c r="J20" s="145"/>
      <c r="K20" s="145"/>
      <c r="L20" s="145"/>
      <c r="M20" s="144"/>
      <c r="N20" s="145"/>
      <c r="O20" s="145"/>
      <c r="P20" s="145"/>
      <c r="Q20" s="145"/>
      <c r="R20" s="145"/>
      <c r="S20" s="163"/>
      <c r="T20" s="163"/>
      <c r="U20" s="149"/>
      <c r="V20" s="145"/>
      <c r="W20" s="144"/>
      <c r="X20" s="144"/>
      <c r="Y20" s="144"/>
      <c r="Z20" s="144"/>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30">
        <v>46</v>
      </c>
      <c r="B67" s="165" t="s">
        <v>137</v>
      </c>
      <c r="C67" s="165" t="s">
        <v>138</v>
      </c>
      <c r="D67" s="130" t="s">
        <v>139</v>
      </c>
      <c r="E67" s="165" t="s">
        <v>104</v>
      </c>
      <c r="F67" s="132" t="s">
        <v>93</v>
      </c>
      <c r="G67" s="130" t="s">
        <v>167</v>
      </c>
      <c r="H67" s="130" t="s">
        <v>146</v>
      </c>
      <c r="I67" s="130" t="s">
        <v>328</v>
      </c>
      <c r="J67" s="132" t="s">
        <v>31</v>
      </c>
      <c r="K67" s="132" t="s">
        <v>56</v>
      </c>
      <c r="L67" s="136" t="s">
        <v>329</v>
      </c>
      <c r="M67" s="130" t="s">
        <v>142</v>
      </c>
      <c r="N67" s="130" t="s">
        <v>147</v>
      </c>
      <c r="O67" s="127" t="str">
        <f>"01.2024"</f>
        <v>01.2024</v>
      </c>
      <c r="P67" s="130" t="s">
        <v>63</v>
      </c>
      <c r="Q67" s="130" t="s">
        <v>60</v>
      </c>
      <c r="R67" s="131" t="s">
        <v>32</v>
      </c>
      <c r="S67" s="130" t="s">
        <v>77</v>
      </c>
      <c r="T67" s="130">
        <v>0</v>
      </c>
      <c r="U67" s="130" t="s">
        <v>33</v>
      </c>
      <c r="V67" s="131" t="s">
        <v>80</v>
      </c>
      <c r="W67" s="125"/>
      <c r="X67" s="125"/>
      <c r="Y67" s="125"/>
      <c r="Z67" s="125"/>
    </row>
    <row r="68" spans="1:26" s="16" customFormat="1" ht="324" customHeight="1" x14ac:dyDescent="0.2">
      <c r="A68" s="126"/>
      <c r="B68" s="166"/>
      <c r="C68" s="166"/>
      <c r="D68" s="167"/>
      <c r="E68" s="126"/>
      <c r="F68" s="168"/>
      <c r="G68" s="133"/>
      <c r="H68" s="126"/>
      <c r="I68" s="126"/>
      <c r="J68" s="126"/>
      <c r="K68" s="126"/>
      <c r="L68" s="126"/>
      <c r="M68" s="126"/>
      <c r="N68" s="126"/>
      <c r="O68" s="126"/>
      <c r="P68" s="126"/>
      <c r="Q68" s="126"/>
      <c r="R68" s="126"/>
      <c r="S68" s="126"/>
      <c r="T68" s="126"/>
      <c r="U68" s="126"/>
      <c r="V68" s="126"/>
      <c r="W68" s="126"/>
      <c r="X68" s="126"/>
      <c r="Y68" s="126"/>
      <c r="Z68" s="126"/>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30">
        <v>54</v>
      </c>
      <c r="B76" s="165" t="s">
        <v>137</v>
      </c>
      <c r="C76" s="165" t="s">
        <v>138</v>
      </c>
      <c r="D76" s="130" t="s">
        <v>139</v>
      </c>
      <c r="E76" s="165" t="s">
        <v>104</v>
      </c>
      <c r="F76" s="132" t="s">
        <v>175</v>
      </c>
      <c r="G76" s="130" t="s">
        <v>167</v>
      </c>
      <c r="H76" s="130" t="s">
        <v>146</v>
      </c>
      <c r="I76" s="130" t="s">
        <v>409</v>
      </c>
      <c r="J76" s="132" t="s">
        <v>31</v>
      </c>
      <c r="K76" s="132" t="s">
        <v>56</v>
      </c>
      <c r="L76" s="134" t="s">
        <v>410</v>
      </c>
      <c r="M76" s="130" t="s">
        <v>142</v>
      </c>
      <c r="N76" s="130" t="s">
        <v>147</v>
      </c>
      <c r="O76" s="127" t="str">
        <f>"02.2023"</f>
        <v>02.2023</v>
      </c>
      <c r="P76" s="128" t="s">
        <v>57</v>
      </c>
      <c r="Q76" s="130" t="s">
        <v>77</v>
      </c>
      <c r="R76" s="131" t="s">
        <v>32</v>
      </c>
      <c r="S76" s="130" t="s">
        <v>77</v>
      </c>
      <c r="T76" s="130">
        <v>0</v>
      </c>
      <c r="U76" s="130" t="s">
        <v>33</v>
      </c>
      <c r="V76" s="131" t="s">
        <v>80</v>
      </c>
      <c r="W76" s="125"/>
      <c r="X76" s="125"/>
      <c r="Y76" s="125"/>
      <c r="Z76" s="125"/>
    </row>
    <row r="77" spans="1:26" ht="324" customHeight="1" x14ac:dyDescent="0.2">
      <c r="A77" s="126"/>
      <c r="B77" s="166"/>
      <c r="C77" s="166"/>
      <c r="D77" s="167"/>
      <c r="E77" s="126"/>
      <c r="F77" s="126"/>
      <c r="G77" s="133"/>
      <c r="H77" s="126"/>
      <c r="I77" s="126"/>
      <c r="J77" s="126"/>
      <c r="K77" s="126"/>
      <c r="L77" s="135"/>
      <c r="M77" s="126"/>
      <c r="N77" s="126"/>
      <c r="O77" s="126"/>
      <c r="P77" s="129"/>
      <c r="Q77" s="126"/>
      <c r="R77" s="126"/>
      <c r="S77" s="126"/>
      <c r="T77" s="126"/>
      <c r="U77" s="126"/>
      <c r="V77" s="126"/>
      <c r="W77" s="126"/>
      <c r="X77" s="126"/>
      <c r="Y77" s="126"/>
      <c r="Z77" s="126"/>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28">
        <v>59</v>
      </c>
      <c r="B82" s="77" t="s">
        <v>242</v>
      </c>
      <c r="C82" s="77" t="s">
        <v>238</v>
      </c>
      <c r="D82" s="130" t="s">
        <v>133</v>
      </c>
      <c r="E82" s="130" t="s">
        <v>112</v>
      </c>
      <c r="F82" s="132" t="s">
        <v>93</v>
      </c>
      <c r="G82" s="77" t="s">
        <v>239</v>
      </c>
      <c r="H82" s="77" t="s">
        <v>240</v>
      </c>
      <c r="I82" s="77" t="s">
        <v>241</v>
      </c>
      <c r="J82" s="132" t="s">
        <v>31</v>
      </c>
      <c r="K82" s="132" t="s">
        <v>56</v>
      </c>
      <c r="L82" s="136" t="s">
        <v>372</v>
      </c>
      <c r="M82" s="130" t="s">
        <v>142</v>
      </c>
      <c r="N82" s="130" t="str">
        <f>"08.2022"</f>
        <v>08.2022</v>
      </c>
      <c r="O82" s="130">
        <v>9.2022999999999993</v>
      </c>
      <c r="P82" s="130" t="s">
        <v>119</v>
      </c>
      <c r="Q82" s="130" t="s">
        <v>60</v>
      </c>
      <c r="R82" s="131" t="s">
        <v>32</v>
      </c>
      <c r="S82" s="130" t="s">
        <v>77</v>
      </c>
      <c r="T82" s="130" t="s">
        <v>60</v>
      </c>
      <c r="U82" s="130">
        <v>0</v>
      </c>
      <c r="V82" s="131" t="s">
        <v>80</v>
      </c>
      <c r="W82" s="130"/>
      <c r="X82" s="130"/>
      <c r="Y82" s="130"/>
      <c r="Z82" s="130"/>
    </row>
    <row r="83" spans="1:26" s="16" customFormat="1" ht="357.6" customHeight="1" x14ac:dyDescent="0.2">
      <c r="A83" s="174"/>
      <c r="B83" s="78" t="s">
        <v>242</v>
      </c>
      <c r="C83" s="78" t="s">
        <v>238</v>
      </c>
      <c r="D83" s="164"/>
      <c r="E83" s="164"/>
      <c r="F83" s="164"/>
      <c r="G83" s="78" t="s">
        <v>239</v>
      </c>
      <c r="H83" s="78" t="s">
        <v>240</v>
      </c>
      <c r="I83" s="78" t="s">
        <v>241</v>
      </c>
      <c r="J83" s="164"/>
      <c r="K83" s="164"/>
      <c r="L83" s="136"/>
      <c r="M83" s="164"/>
      <c r="N83" s="164"/>
      <c r="O83" s="164"/>
      <c r="P83" s="164"/>
      <c r="Q83" s="164"/>
      <c r="R83" s="164"/>
      <c r="S83" s="164"/>
      <c r="T83" s="164"/>
      <c r="U83" s="164"/>
      <c r="V83" s="164"/>
      <c r="W83" s="164"/>
      <c r="X83" s="164"/>
      <c r="Y83" s="164"/>
      <c r="Z83" s="164"/>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59">
        <v>72</v>
      </c>
      <c r="B96" s="159" t="s">
        <v>137</v>
      </c>
      <c r="C96" s="159" t="s">
        <v>138</v>
      </c>
      <c r="D96" s="159" t="s">
        <v>139</v>
      </c>
      <c r="E96" s="172" t="s">
        <v>104</v>
      </c>
      <c r="F96" s="154" t="s">
        <v>93</v>
      </c>
      <c r="G96" s="175" t="s">
        <v>167</v>
      </c>
      <c r="H96" s="159" t="s">
        <v>146</v>
      </c>
      <c r="I96" s="172" t="s">
        <v>144</v>
      </c>
      <c r="J96" s="154" t="s">
        <v>31</v>
      </c>
      <c r="K96" s="175" t="s">
        <v>56</v>
      </c>
      <c r="L96" s="161" t="s">
        <v>341</v>
      </c>
      <c r="M96" s="159" t="s">
        <v>142</v>
      </c>
      <c r="N96" s="159" t="s">
        <v>147</v>
      </c>
      <c r="O96" s="159" t="s">
        <v>156</v>
      </c>
      <c r="P96" s="159" t="s">
        <v>118</v>
      </c>
      <c r="Q96" s="159" t="s">
        <v>60</v>
      </c>
      <c r="R96" s="177" t="s">
        <v>32</v>
      </c>
      <c r="S96" s="179" t="s">
        <v>77</v>
      </c>
      <c r="T96" s="177" t="s">
        <v>77</v>
      </c>
      <c r="U96" s="157" t="s">
        <v>33</v>
      </c>
      <c r="V96" s="157" t="s">
        <v>80</v>
      </c>
      <c r="W96" s="154"/>
      <c r="X96" s="154"/>
      <c r="Y96" s="154"/>
      <c r="Z96" s="154"/>
    </row>
    <row r="97" spans="1:26" s="11" customFormat="1" ht="314.25" customHeight="1" x14ac:dyDescent="0.2">
      <c r="A97" s="160"/>
      <c r="B97" s="160"/>
      <c r="C97" s="160"/>
      <c r="D97" s="160"/>
      <c r="E97" s="173"/>
      <c r="F97" s="155"/>
      <c r="G97" s="176"/>
      <c r="H97" s="160"/>
      <c r="I97" s="173"/>
      <c r="J97" s="155"/>
      <c r="K97" s="176"/>
      <c r="L97" s="162"/>
      <c r="M97" s="160"/>
      <c r="N97" s="160"/>
      <c r="O97" s="160"/>
      <c r="P97" s="160"/>
      <c r="Q97" s="160"/>
      <c r="R97" s="178"/>
      <c r="S97" s="180"/>
      <c r="T97" s="178"/>
      <c r="U97" s="158"/>
      <c r="V97" s="158"/>
      <c r="W97" s="155"/>
      <c r="X97" s="155"/>
      <c r="Y97" s="155"/>
      <c r="Z97" s="155"/>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81" t="s">
        <v>755</v>
      </c>
      <c r="B108" s="83" t="s">
        <v>747</v>
      </c>
      <c r="C108" s="83" t="s">
        <v>751</v>
      </c>
      <c r="D108" s="67" t="s">
        <v>132</v>
      </c>
      <c r="E108" s="67"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82"/>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996</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80</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28">
        <v>152</v>
      </c>
      <c r="B178" s="77" t="s">
        <v>678</v>
      </c>
      <c r="C178" s="77" t="s">
        <v>677</v>
      </c>
      <c r="D178" s="128" t="s">
        <v>133</v>
      </c>
      <c r="E178" s="128" t="s">
        <v>675</v>
      </c>
      <c r="F178" s="154" t="s">
        <v>93</v>
      </c>
      <c r="G178" s="128">
        <v>796</v>
      </c>
      <c r="H178" s="128" t="s">
        <v>418</v>
      </c>
      <c r="I178" s="77" t="s">
        <v>676</v>
      </c>
      <c r="J178" s="154" t="s">
        <v>31</v>
      </c>
      <c r="K178" s="154" t="s">
        <v>56</v>
      </c>
      <c r="L178" s="134">
        <v>4115872.32</v>
      </c>
      <c r="M178" s="128" t="s">
        <v>142</v>
      </c>
      <c r="N178" s="185" t="str">
        <f t="shared" si="13"/>
        <v>03.2023</v>
      </c>
      <c r="O178" s="128" t="str">
        <f>"10.2023"</f>
        <v>10.2023</v>
      </c>
      <c r="P178" s="128" t="s">
        <v>63</v>
      </c>
      <c r="Q178" s="128" t="s">
        <v>60</v>
      </c>
      <c r="R178" s="128" t="s">
        <v>32</v>
      </c>
      <c r="S178" s="128" t="s">
        <v>77</v>
      </c>
      <c r="T178" s="128">
        <v>0</v>
      </c>
      <c r="U178" s="128">
        <v>0</v>
      </c>
      <c r="V178" s="157" t="s">
        <v>80</v>
      </c>
      <c r="W178" s="183"/>
      <c r="X178" s="183"/>
      <c r="Y178" s="183"/>
      <c r="Z178" s="183"/>
    </row>
    <row r="179" spans="1:26" ht="252" customHeight="1" x14ac:dyDescent="0.2">
      <c r="A179" s="129"/>
      <c r="B179" s="78" t="s">
        <v>679</v>
      </c>
      <c r="C179" s="78" t="s">
        <v>680</v>
      </c>
      <c r="D179" s="129"/>
      <c r="E179" s="129"/>
      <c r="F179" s="129"/>
      <c r="G179" s="129"/>
      <c r="H179" s="129"/>
      <c r="I179" s="78" t="s">
        <v>681</v>
      </c>
      <c r="J179" s="129"/>
      <c r="K179" s="129"/>
      <c r="L179" s="129"/>
      <c r="M179" s="129"/>
      <c r="N179" s="129"/>
      <c r="O179" s="129"/>
      <c r="P179" s="129"/>
      <c r="Q179" s="129"/>
      <c r="R179" s="129"/>
      <c r="S179" s="129"/>
      <c r="T179" s="129"/>
      <c r="U179" s="129"/>
      <c r="V179" s="129"/>
      <c r="W179" s="184"/>
      <c r="X179" s="184"/>
      <c r="Y179" s="184"/>
      <c r="Z179" s="184"/>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28">
        <v>219</v>
      </c>
      <c r="B246" s="186" t="s">
        <v>897</v>
      </c>
      <c r="C246" s="186" t="s">
        <v>898</v>
      </c>
      <c r="D246" s="186" t="s">
        <v>133</v>
      </c>
      <c r="E246" s="188" t="s">
        <v>903</v>
      </c>
      <c r="F246" s="190" t="s">
        <v>93</v>
      </c>
      <c r="G246" s="75" t="s">
        <v>904</v>
      </c>
      <c r="H246" s="77" t="s">
        <v>906</v>
      </c>
      <c r="I246" s="77" t="s">
        <v>908</v>
      </c>
      <c r="J246" s="191" t="s">
        <v>31</v>
      </c>
      <c r="K246" s="154" t="s">
        <v>56</v>
      </c>
      <c r="L246" s="134">
        <v>695754.83</v>
      </c>
      <c r="M246" s="128" t="s">
        <v>142</v>
      </c>
      <c r="N246" s="128" t="str">
        <f>"06.2023"</f>
        <v>06.2023</v>
      </c>
      <c r="O246" s="128" t="str">
        <f>"12.2023"</f>
        <v>12.2023</v>
      </c>
      <c r="P246" s="128" t="s">
        <v>148</v>
      </c>
      <c r="Q246" s="128" t="s">
        <v>60</v>
      </c>
      <c r="R246" s="157" t="s">
        <v>32</v>
      </c>
      <c r="S246" s="128" t="s">
        <v>60</v>
      </c>
      <c r="T246" s="128">
        <v>0</v>
      </c>
      <c r="U246" s="128">
        <v>0</v>
      </c>
      <c r="V246" s="157" t="s">
        <v>80</v>
      </c>
      <c r="W246" s="192"/>
      <c r="X246" s="192"/>
      <c r="Y246" s="192"/>
      <c r="Z246" s="192"/>
    </row>
    <row r="247" spans="1:26" s="16" customFormat="1" ht="249" customHeight="1" x14ac:dyDescent="0.2">
      <c r="A247" s="174"/>
      <c r="B247" s="187"/>
      <c r="C247" s="187"/>
      <c r="D247" s="187"/>
      <c r="E247" s="189"/>
      <c r="F247" s="155"/>
      <c r="G247" s="76" t="s">
        <v>905</v>
      </c>
      <c r="H247" s="78" t="s">
        <v>907</v>
      </c>
      <c r="I247" s="78" t="s">
        <v>909</v>
      </c>
      <c r="J247" s="155"/>
      <c r="K247" s="155"/>
      <c r="L247" s="135"/>
      <c r="M247" s="174"/>
      <c r="N247" s="174"/>
      <c r="O247" s="174"/>
      <c r="P247" s="174"/>
      <c r="Q247" s="174"/>
      <c r="R247" s="158"/>
      <c r="S247" s="174"/>
      <c r="T247" s="174"/>
      <c r="U247" s="174"/>
      <c r="V247" s="158"/>
      <c r="W247" s="193"/>
      <c r="X247" s="193"/>
      <c r="Y247" s="193"/>
      <c r="Z247" s="193"/>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954</v>
      </c>
      <c r="D254" s="84" t="s">
        <v>132</v>
      </c>
      <c r="E254" s="84" t="s">
        <v>931</v>
      </c>
      <c r="F254" s="87" t="s">
        <v>93</v>
      </c>
      <c r="G254" s="90" t="s">
        <v>953</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954</v>
      </c>
      <c r="D260" s="102" t="s">
        <v>132</v>
      </c>
      <c r="E260" s="102" t="s">
        <v>931</v>
      </c>
      <c r="F260" s="103" t="s">
        <v>93</v>
      </c>
      <c r="G260" s="105" t="s">
        <v>953</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941</v>
      </c>
      <c r="C261" s="102" t="s">
        <v>942</v>
      </c>
      <c r="D261" s="102" t="s">
        <v>132</v>
      </c>
      <c r="E261" s="102" t="s">
        <v>943</v>
      </c>
      <c r="F261" s="103" t="s">
        <v>93</v>
      </c>
      <c r="G261" s="105" t="s">
        <v>944</v>
      </c>
      <c r="H261" s="102" t="s">
        <v>945</v>
      </c>
      <c r="I261" s="102" t="s">
        <v>946</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194">
        <v>234</v>
      </c>
      <c r="B262" s="100" t="s">
        <v>242</v>
      </c>
      <c r="C262" s="110" t="s">
        <v>238</v>
      </c>
      <c r="D262" s="130" t="s">
        <v>133</v>
      </c>
      <c r="E262" s="130" t="s">
        <v>112</v>
      </c>
      <c r="F262" s="132" t="s">
        <v>93</v>
      </c>
      <c r="G262" s="100" t="s">
        <v>239</v>
      </c>
      <c r="H262" s="100" t="s">
        <v>240</v>
      </c>
      <c r="I262" s="100" t="s">
        <v>241</v>
      </c>
      <c r="J262" s="132" t="s">
        <v>31</v>
      </c>
      <c r="K262" s="132" t="s">
        <v>56</v>
      </c>
      <c r="L262" s="136" t="s">
        <v>952</v>
      </c>
      <c r="M262" s="130" t="s">
        <v>142</v>
      </c>
      <c r="N262" s="130" t="str">
        <f>"07.2023"</f>
        <v>07.2023</v>
      </c>
      <c r="O262" s="130" t="str">
        <f>"07.2024"</f>
        <v>07.2024</v>
      </c>
      <c r="P262" s="130" t="s">
        <v>63</v>
      </c>
      <c r="Q262" s="130" t="s">
        <v>60</v>
      </c>
      <c r="R262" s="130" t="s">
        <v>32</v>
      </c>
      <c r="S262" s="130" t="s">
        <v>77</v>
      </c>
      <c r="T262" s="131" t="s">
        <v>60</v>
      </c>
      <c r="U262" s="131" t="s">
        <v>33</v>
      </c>
      <c r="V262" s="131" t="s">
        <v>80</v>
      </c>
      <c r="W262" s="196"/>
      <c r="X262" s="196"/>
      <c r="Y262" s="196"/>
      <c r="Z262" s="196"/>
    </row>
    <row r="263" spans="1:26" ht="371.25" x14ac:dyDescent="0.2">
      <c r="A263" s="195"/>
      <c r="B263" s="101" t="s">
        <v>947</v>
      </c>
      <c r="C263" s="101" t="s">
        <v>948</v>
      </c>
      <c r="D263" s="130"/>
      <c r="E263" s="130"/>
      <c r="F263" s="132"/>
      <c r="G263" s="101" t="s">
        <v>950</v>
      </c>
      <c r="H263" s="101" t="s">
        <v>949</v>
      </c>
      <c r="I263" s="101" t="s">
        <v>951</v>
      </c>
      <c r="J263" s="132"/>
      <c r="K263" s="132"/>
      <c r="L263" s="136"/>
      <c r="M263" s="130"/>
      <c r="N263" s="130"/>
      <c r="O263" s="130"/>
      <c r="P263" s="130"/>
      <c r="Q263" s="130"/>
      <c r="R263" s="130"/>
      <c r="S263" s="130"/>
      <c r="T263" s="131"/>
      <c r="U263" s="131"/>
      <c r="V263" s="131"/>
      <c r="W263" s="196"/>
      <c r="X263" s="196"/>
      <c r="Y263" s="196"/>
      <c r="Z263" s="196"/>
    </row>
    <row r="264" spans="1:26" ht="47.25" customHeight="1" x14ac:dyDescent="0.2">
      <c r="A264" s="106">
        <v>235</v>
      </c>
      <c r="B264" s="106" t="s">
        <v>955</v>
      </c>
      <c r="C264" s="106" t="s">
        <v>956</v>
      </c>
      <c r="D264" s="106" t="s">
        <v>132</v>
      </c>
      <c r="E264" s="106" t="s">
        <v>957</v>
      </c>
      <c r="F264" s="108" t="s">
        <v>93</v>
      </c>
      <c r="G264" s="107" t="s">
        <v>958</v>
      </c>
      <c r="H264" s="106" t="s">
        <v>959</v>
      </c>
      <c r="I264" s="106" t="s">
        <v>960</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962</v>
      </c>
      <c r="C265" s="106" t="s">
        <v>963</v>
      </c>
      <c r="D265" s="106" t="s">
        <v>132</v>
      </c>
      <c r="E265" s="106" t="s">
        <v>961</v>
      </c>
      <c r="F265" s="108" t="s">
        <v>93</v>
      </c>
      <c r="G265" s="107" t="s">
        <v>172</v>
      </c>
      <c r="H265" s="106" t="s">
        <v>173</v>
      </c>
      <c r="I265" s="106" t="s">
        <v>964</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965</v>
      </c>
      <c r="C266" s="111" t="s">
        <v>966</v>
      </c>
      <c r="D266" s="111" t="s">
        <v>132</v>
      </c>
      <c r="E266" s="111" t="s">
        <v>967</v>
      </c>
      <c r="F266" s="113" t="s">
        <v>93</v>
      </c>
      <c r="G266" s="112" t="s">
        <v>968</v>
      </c>
      <c r="H266" s="111" t="s">
        <v>969</v>
      </c>
      <c r="I266" s="111" t="s">
        <v>970</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989</v>
      </c>
      <c r="C267" s="111" t="s">
        <v>990</v>
      </c>
      <c r="D267" s="111" t="s">
        <v>133</v>
      </c>
      <c r="E267" s="111" t="s">
        <v>991</v>
      </c>
      <c r="F267" s="113" t="s">
        <v>93</v>
      </c>
      <c r="G267" s="112" t="s">
        <v>159</v>
      </c>
      <c r="H267" s="111" t="s">
        <v>54</v>
      </c>
      <c r="I267" s="111" t="s">
        <v>992</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973</v>
      </c>
      <c r="C268" s="106" t="s">
        <v>972</v>
      </c>
      <c r="D268" s="106" t="s">
        <v>132</v>
      </c>
      <c r="E268" s="106" t="s">
        <v>974</v>
      </c>
      <c r="F268" s="108" t="s">
        <v>93</v>
      </c>
      <c r="G268" s="107" t="s">
        <v>975</v>
      </c>
      <c r="H268" s="106" t="s">
        <v>976</v>
      </c>
      <c r="I268" s="106" t="s">
        <v>977</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978</v>
      </c>
      <c r="C269" s="111" t="s">
        <v>979</v>
      </c>
      <c r="D269" s="111" t="s">
        <v>132</v>
      </c>
      <c r="E269" s="111" t="s">
        <v>980</v>
      </c>
      <c r="F269" s="113" t="s">
        <v>93</v>
      </c>
      <c r="G269" s="112" t="s">
        <v>509</v>
      </c>
      <c r="H269" s="111" t="s">
        <v>510</v>
      </c>
      <c r="I269" s="111" t="s">
        <v>981</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971</v>
      </c>
      <c r="C270" s="111" t="s">
        <v>982</v>
      </c>
      <c r="D270" s="111" t="s">
        <v>132</v>
      </c>
      <c r="E270" s="111" t="s">
        <v>997</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 t="shared" ref="N271:N283" si="26">"08.2023"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983</v>
      </c>
      <c r="C272" s="111" t="s">
        <v>984</v>
      </c>
      <c r="D272" s="111" t="s">
        <v>132</v>
      </c>
      <c r="E272" s="111" t="s">
        <v>985</v>
      </c>
      <c r="F272" s="113" t="s">
        <v>93</v>
      </c>
      <c r="G272" s="112" t="s">
        <v>986</v>
      </c>
      <c r="H272" s="111" t="s">
        <v>987</v>
      </c>
      <c r="I272" s="111" t="s">
        <v>988</v>
      </c>
      <c r="J272" s="113" t="s">
        <v>31</v>
      </c>
      <c r="K272" s="113" t="s">
        <v>56</v>
      </c>
      <c r="L272" s="114">
        <v>1386208.05</v>
      </c>
      <c r="M272" s="111" t="s">
        <v>142</v>
      </c>
      <c r="N272" s="111" t="str">
        <f t="shared" si="26"/>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993</v>
      </c>
      <c r="C273" s="111" t="s">
        <v>994</v>
      </c>
      <c r="D273" s="111" t="s">
        <v>132</v>
      </c>
      <c r="E273" s="111" t="s">
        <v>995</v>
      </c>
      <c r="F273" s="113" t="s">
        <v>93</v>
      </c>
      <c r="G273" s="112" t="s">
        <v>707</v>
      </c>
      <c r="H273" s="111" t="s">
        <v>418</v>
      </c>
      <c r="I273" s="111">
        <v>68000</v>
      </c>
      <c r="J273" s="113" t="s">
        <v>31</v>
      </c>
      <c r="K273" s="113" t="s">
        <v>56</v>
      </c>
      <c r="L273" s="114">
        <v>3023280</v>
      </c>
      <c r="M273" s="111" t="s">
        <v>142</v>
      </c>
      <c r="N273" s="111" t="str">
        <f t="shared" si="26"/>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998</v>
      </c>
      <c r="B274" s="116" t="s">
        <v>999</v>
      </c>
      <c r="C274" s="116" t="s">
        <v>1000</v>
      </c>
      <c r="D274" s="116" t="s">
        <v>1001</v>
      </c>
      <c r="E274" s="116" t="s">
        <v>1002</v>
      </c>
      <c r="F274" s="118" t="s">
        <v>93</v>
      </c>
      <c r="G274" s="115" t="s">
        <v>1018</v>
      </c>
      <c r="H274" s="116" t="s">
        <v>1007</v>
      </c>
      <c r="I274" s="116" t="s">
        <v>1008</v>
      </c>
      <c r="J274" s="118" t="s">
        <v>31</v>
      </c>
      <c r="K274" s="118" t="s">
        <v>56</v>
      </c>
      <c r="L274" s="119" t="s">
        <v>1016</v>
      </c>
      <c r="M274" s="116" t="s">
        <v>142</v>
      </c>
      <c r="N274" s="116" t="str">
        <f t="shared" si="26"/>
        <v>08.2023</v>
      </c>
      <c r="O274" s="116" t="str">
        <f>"08.2024"</f>
        <v>08.2024</v>
      </c>
      <c r="P274" s="116" t="s">
        <v>1009</v>
      </c>
      <c r="Q274" s="116" t="s">
        <v>60</v>
      </c>
      <c r="R274" s="116" t="s">
        <v>32</v>
      </c>
      <c r="S274" s="116" t="s">
        <v>77</v>
      </c>
      <c r="T274" s="117" t="s">
        <v>60</v>
      </c>
      <c r="U274" s="117" t="s">
        <v>33</v>
      </c>
      <c r="V274" s="117" t="s">
        <v>80</v>
      </c>
      <c r="W274" s="15"/>
      <c r="X274" s="15"/>
      <c r="Y274" s="15"/>
      <c r="Z274" s="15"/>
    </row>
    <row r="275" spans="1:26" ht="409.5" x14ac:dyDescent="0.2">
      <c r="A275" s="116" t="s">
        <v>1003</v>
      </c>
      <c r="B275" s="116" t="s">
        <v>1004</v>
      </c>
      <c r="C275" s="116" t="s">
        <v>1005</v>
      </c>
      <c r="D275" s="116" t="s">
        <v>1006</v>
      </c>
      <c r="E275" s="116" t="s">
        <v>112</v>
      </c>
      <c r="F275" s="118" t="s">
        <v>93</v>
      </c>
      <c r="G275" s="115" t="s">
        <v>1018</v>
      </c>
      <c r="H275" s="116" t="s">
        <v>1010</v>
      </c>
      <c r="I275" s="116" t="s">
        <v>1011</v>
      </c>
      <c r="J275" s="118" t="s">
        <v>31</v>
      </c>
      <c r="K275" s="118" t="s">
        <v>56</v>
      </c>
      <c r="L275" s="119" t="s">
        <v>1017</v>
      </c>
      <c r="M275" s="116" t="s">
        <v>142</v>
      </c>
      <c r="N275" s="116" t="str">
        <f t="shared" si="26"/>
        <v>08.2023</v>
      </c>
      <c r="O275" s="116" t="str">
        <f>"07.2024"</f>
        <v>07.2024</v>
      </c>
      <c r="P275" s="116" t="s">
        <v>63</v>
      </c>
      <c r="Q275" s="116" t="s">
        <v>60</v>
      </c>
      <c r="R275" s="116" t="s">
        <v>32</v>
      </c>
      <c r="S275" s="116" t="s">
        <v>77</v>
      </c>
      <c r="T275" s="117" t="s">
        <v>60</v>
      </c>
      <c r="U275" s="117" t="s">
        <v>33</v>
      </c>
      <c r="V275" s="117" t="s">
        <v>80</v>
      </c>
      <c r="W275" s="15"/>
      <c r="X275" s="15"/>
      <c r="Y275" s="15"/>
      <c r="Z275" s="15"/>
    </row>
    <row r="276" spans="1:26" s="118" customFormat="1" ht="45" x14ac:dyDescent="0.2">
      <c r="A276" s="118" t="s">
        <v>1012</v>
      </c>
      <c r="B276" s="118" t="s">
        <v>1013</v>
      </c>
      <c r="C276" s="118" t="s">
        <v>1014</v>
      </c>
      <c r="D276" s="118" t="s">
        <v>132</v>
      </c>
      <c r="E276" s="118" t="s">
        <v>1015</v>
      </c>
      <c r="F276" s="118" t="s">
        <v>93</v>
      </c>
      <c r="G276" s="118" t="s">
        <v>158</v>
      </c>
      <c r="H276" s="118" t="s">
        <v>184</v>
      </c>
      <c r="I276" s="118" t="s">
        <v>1019</v>
      </c>
      <c r="J276" s="118" t="s">
        <v>31</v>
      </c>
      <c r="K276" s="118" t="s">
        <v>56</v>
      </c>
      <c r="L276" s="119">
        <v>498883.33</v>
      </c>
      <c r="M276" s="116" t="s">
        <v>142</v>
      </c>
      <c r="N276" s="116" t="str">
        <f t="shared" si="26"/>
        <v>08.2023</v>
      </c>
      <c r="O276" s="116" t="str">
        <f>"10.2023"</f>
        <v>10.2023</v>
      </c>
      <c r="P276" s="118" t="s">
        <v>148</v>
      </c>
      <c r="Q276" s="116" t="s">
        <v>60</v>
      </c>
      <c r="R276" s="116" t="s">
        <v>32</v>
      </c>
      <c r="S276" s="116" t="s">
        <v>60</v>
      </c>
      <c r="T276" s="117" t="s">
        <v>33</v>
      </c>
      <c r="U276" s="117" t="s">
        <v>33</v>
      </c>
      <c r="V276" s="117" t="s">
        <v>80</v>
      </c>
    </row>
    <row r="277" spans="1:26" s="122" customFormat="1" ht="45" x14ac:dyDescent="0.2">
      <c r="A277" s="122" t="s">
        <v>1020</v>
      </c>
      <c r="B277" s="122" t="s">
        <v>737</v>
      </c>
      <c r="C277" s="122" t="s">
        <v>1027</v>
      </c>
      <c r="D277" s="122" t="s">
        <v>132</v>
      </c>
      <c r="E277" s="122" t="s">
        <v>1028</v>
      </c>
      <c r="F277" s="122" t="s">
        <v>93</v>
      </c>
      <c r="G277" s="122" t="s">
        <v>739</v>
      </c>
      <c r="H277" s="122" t="s">
        <v>740</v>
      </c>
      <c r="I277" s="122" t="s">
        <v>1029</v>
      </c>
      <c r="J277" s="122" t="s">
        <v>31</v>
      </c>
      <c r="K277" s="122" t="s">
        <v>56</v>
      </c>
      <c r="L277" s="123">
        <v>14124566.689999999</v>
      </c>
      <c r="M277" s="120" t="s">
        <v>142</v>
      </c>
      <c r="N277" s="120" t="str">
        <f t="shared" si="26"/>
        <v>08.2023</v>
      </c>
      <c r="O277" s="120" t="str">
        <f>"12.2023"</f>
        <v>12.2023</v>
      </c>
      <c r="P277" s="122" t="s">
        <v>148</v>
      </c>
      <c r="Q277" s="120" t="s">
        <v>60</v>
      </c>
      <c r="R277" s="120" t="s">
        <v>32</v>
      </c>
      <c r="S277" s="120" t="s">
        <v>60</v>
      </c>
      <c r="T277" s="121" t="s">
        <v>33</v>
      </c>
      <c r="U277" s="121" t="s">
        <v>33</v>
      </c>
      <c r="V277" s="124" t="s">
        <v>80</v>
      </c>
    </row>
    <row r="278" spans="1:26" s="122" customFormat="1" ht="45" x14ac:dyDescent="0.2">
      <c r="A278" s="122" t="s">
        <v>1021</v>
      </c>
      <c r="B278" s="122" t="s">
        <v>705</v>
      </c>
      <c r="C278" s="122" t="s">
        <v>706</v>
      </c>
      <c r="D278" s="122" t="s">
        <v>132</v>
      </c>
      <c r="E278" s="122" t="s">
        <v>772</v>
      </c>
      <c r="F278" s="122" t="s">
        <v>93</v>
      </c>
      <c r="G278" s="122" t="s">
        <v>707</v>
      </c>
      <c r="H278" s="122" t="s">
        <v>418</v>
      </c>
      <c r="I278" s="122" t="s">
        <v>1030</v>
      </c>
      <c r="J278" s="122" t="s">
        <v>31</v>
      </c>
      <c r="K278" s="122" t="s">
        <v>56</v>
      </c>
      <c r="L278" s="123">
        <v>1721333.5</v>
      </c>
      <c r="M278" s="120" t="s">
        <v>142</v>
      </c>
      <c r="N278" s="120" t="str">
        <f t="shared" si="26"/>
        <v>08.2023</v>
      </c>
      <c r="O278" s="120" t="str">
        <f>"10.2023"</f>
        <v>10.2023</v>
      </c>
      <c r="P278" s="122" t="s">
        <v>148</v>
      </c>
      <c r="Q278" s="120" t="s">
        <v>60</v>
      </c>
      <c r="R278" s="120" t="s">
        <v>32</v>
      </c>
      <c r="S278" s="120" t="s">
        <v>60</v>
      </c>
      <c r="T278" s="121" t="s">
        <v>33</v>
      </c>
      <c r="U278" s="121" t="s">
        <v>33</v>
      </c>
      <c r="V278" s="124" t="s">
        <v>80</v>
      </c>
    </row>
    <row r="279" spans="1:26" s="122" customFormat="1" ht="45" x14ac:dyDescent="0.2">
      <c r="A279" s="122" t="s">
        <v>1022</v>
      </c>
      <c r="B279" s="122" t="s">
        <v>1031</v>
      </c>
      <c r="C279" s="122" t="s">
        <v>1032</v>
      </c>
      <c r="D279" s="122" t="s">
        <v>132</v>
      </c>
      <c r="E279" s="122" t="s">
        <v>1033</v>
      </c>
      <c r="F279" s="122" t="s">
        <v>93</v>
      </c>
      <c r="G279" s="122" t="s">
        <v>1034</v>
      </c>
      <c r="H279" s="122" t="s">
        <v>1035</v>
      </c>
      <c r="I279" s="122" t="s">
        <v>1036</v>
      </c>
      <c r="J279" s="122" t="s">
        <v>31</v>
      </c>
      <c r="K279" s="122" t="s">
        <v>56</v>
      </c>
      <c r="L279" s="123">
        <v>230777.43</v>
      </c>
      <c r="M279" s="120" t="s">
        <v>142</v>
      </c>
      <c r="N279" s="120" t="str">
        <f t="shared" si="26"/>
        <v>08.2023</v>
      </c>
      <c r="O279" s="120" t="str">
        <f>"10.2023"</f>
        <v>10.2023</v>
      </c>
      <c r="P279" s="122" t="s">
        <v>148</v>
      </c>
      <c r="Q279" s="120" t="s">
        <v>60</v>
      </c>
      <c r="R279" s="120" t="s">
        <v>32</v>
      </c>
      <c r="S279" s="120" t="s">
        <v>60</v>
      </c>
      <c r="T279" s="121" t="s">
        <v>33</v>
      </c>
      <c r="U279" s="121" t="s">
        <v>33</v>
      </c>
      <c r="V279" s="124" t="s">
        <v>80</v>
      </c>
    </row>
    <row r="280" spans="1:26" s="122" customFormat="1" ht="45" x14ac:dyDescent="0.2">
      <c r="A280" s="122" t="s">
        <v>1023</v>
      </c>
      <c r="B280" s="122" t="s">
        <v>1037</v>
      </c>
      <c r="C280" s="122" t="s">
        <v>1038</v>
      </c>
      <c r="D280" s="122" t="s">
        <v>132</v>
      </c>
      <c r="E280" s="122" t="s">
        <v>1042</v>
      </c>
      <c r="F280" s="122" t="s">
        <v>93</v>
      </c>
      <c r="G280" s="122" t="s">
        <v>1039</v>
      </c>
      <c r="H280" s="122" t="s">
        <v>1040</v>
      </c>
      <c r="I280" s="122" t="s">
        <v>1041</v>
      </c>
      <c r="J280" s="122" t="s">
        <v>31</v>
      </c>
      <c r="K280" s="122" t="s">
        <v>56</v>
      </c>
      <c r="L280" s="123">
        <v>446700</v>
      </c>
      <c r="M280" s="120" t="s">
        <v>142</v>
      </c>
      <c r="N280" s="120" t="str">
        <f t="shared" si="26"/>
        <v>08.2023</v>
      </c>
      <c r="O280" s="120" t="str">
        <f>"11.2023"</f>
        <v>11.2023</v>
      </c>
      <c r="P280" s="122" t="s">
        <v>148</v>
      </c>
      <c r="Q280" s="120" t="s">
        <v>60</v>
      </c>
      <c r="R280" s="120" t="s">
        <v>32</v>
      </c>
      <c r="S280" s="120" t="s">
        <v>60</v>
      </c>
      <c r="T280" s="121" t="s">
        <v>33</v>
      </c>
      <c r="U280" s="121" t="s">
        <v>33</v>
      </c>
      <c r="V280" s="124" t="s">
        <v>80</v>
      </c>
    </row>
    <row r="281" spans="1:26" s="122" customFormat="1" ht="45" x14ac:dyDescent="0.2">
      <c r="A281" s="122" t="s">
        <v>1024</v>
      </c>
      <c r="B281" s="122" t="s">
        <v>1056</v>
      </c>
      <c r="C281" s="122" t="s">
        <v>1043</v>
      </c>
      <c r="D281" s="122" t="s">
        <v>132</v>
      </c>
      <c r="E281" s="122" t="s">
        <v>1044</v>
      </c>
      <c r="F281" s="122" t="s">
        <v>93</v>
      </c>
      <c r="G281" s="122" t="s">
        <v>1045</v>
      </c>
      <c r="H281" s="122" t="s">
        <v>1046</v>
      </c>
      <c r="I281" s="122" t="s">
        <v>1047</v>
      </c>
      <c r="J281" s="122" t="s">
        <v>31</v>
      </c>
      <c r="K281" s="122" t="s">
        <v>56</v>
      </c>
      <c r="L281" s="123">
        <v>6356518.2400000002</v>
      </c>
      <c r="M281" s="120" t="s">
        <v>142</v>
      </c>
      <c r="N281" s="120" t="str">
        <f t="shared" si="26"/>
        <v>08.2023</v>
      </c>
      <c r="O281" s="120" t="str">
        <f>"12.2023"</f>
        <v>12.2023</v>
      </c>
      <c r="P281" s="122" t="s">
        <v>148</v>
      </c>
      <c r="Q281" s="120" t="s">
        <v>60</v>
      </c>
      <c r="R281" s="120" t="s">
        <v>32</v>
      </c>
      <c r="S281" s="120" t="s">
        <v>60</v>
      </c>
      <c r="T281" s="121" t="s">
        <v>33</v>
      </c>
      <c r="U281" s="121" t="s">
        <v>33</v>
      </c>
      <c r="V281" s="121" t="s">
        <v>80</v>
      </c>
    </row>
    <row r="282" spans="1:26" s="122" customFormat="1" ht="90" x14ac:dyDescent="0.2">
      <c r="A282" s="122" t="s">
        <v>1025</v>
      </c>
      <c r="B282" s="122" t="s">
        <v>1048</v>
      </c>
      <c r="C282" s="122" t="s">
        <v>1049</v>
      </c>
      <c r="D282" s="122" t="s">
        <v>132</v>
      </c>
      <c r="E282" s="122" t="s">
        <v>1057</v>
      </c>
      <c r="F282" s="122" t="s">
        <v>93</v>
      </c>
      <c r="G282" s="122" t="s">
        <v>1050</v>
      </c>
      <c r="H282" s="122" t="s">
        <v>1051</v>
      </c>
      <c r="I282" s="122" t="s">
        <v>1052</v>
      </c>
      <c r="J282" s="122" t="s">
        <v>31</v>
      </c>
      <c r="K282" s="122" t="s">
        <v>56</v>
      </c>
      <c r="L282" s="123">
        <v>224619.6</v>
      </c>
      <c r="M282" s="120" t="s">
        <v>142</v>
      </c>
      <c r="N282" s="120" t="str">
        <f t="shared" si="26"/>
        <v>08.2023</v>
      </c>
      <c r="O282" s="120" t="str">
        <f>"11.2023"</f>
        <v>11.2023</v>
      </c>
      <c r="P282" s="122" t="s">
        <v>249</v>
      </c>
      <c r="Q282" s="120" t="s">
        <v>60</v>
      </c>
      <c r="R282" s="120" t="s">
        <v>32</v>
      </c>
      <c r="S282" s="120" t="s">
        <v>60</v>
      </c>
      <c r="T282" s="121" t="s">
        <v>33</v>
      </c>
      <c r="U282" s="121" t="s">
        <v>33</v>
      </c>
      <c r="V282" s="121" t="s">
        <v>1058</v>
      </c>
    </row>
    <row r="283" spans="1:26" s="122" customFormat="1" ht="67.5" x14ac:dyDescent="0.2">
      <c r="A283" s="122" t="s">
        <v>1026</v>
      </c>
      <c r="B283" s="122" t="s">
        <v>480</v>
      </c>
      <c r="C283" s="122" t="s">
        <v>481</v>
      </c>
      <c r="D283" s="122" t="s">
        <v>133</v>
      </c>
      <c r="E283" s="122" t="s">
        <v>1053</v>
      </c>
      <c r="F283" s="122" t="s">
        <v>175</v>
      </c>
      <c r="G283" s="122" t="s">
        <v>573</v>
      </c>
      <c r="H283" s="122" t="s">
        <v>664</v>
      </c>
      <c r="I283" s="122" t="s">
        <v>1054</v>
      </c>
      <c r="J283" s="122" t="s">
        <v>31</v>
      </c>
      <c r="K283" s="122" t="s">
        <v>56</v>
      </c>
      <c r="L283" s="123" t="s">
        <v>1055</v>
      </c>
      <c r="M283" s="120" t="s">
        <v>142</v>
      </c>
      <c r="N283" s="120" t="str">
        <f t="shared" si="26"/>
        <v>08.2023</v>
      </c>
      <c r="O283" s="120" t="str">
        <f>"01.2024"</f>
        <v>01.2024</v>
      </c>
      <c r="P283" s="122" t="s">
        <v>57</v>
      </c>
      <c r="Q283" s="120" t="s">
        <v>77</v>
      </c>
      <c r="R283" s="120" t="s">
        <v>32</v>
      </c>
      <c r="S283" s="120" t="s">
        <v>77</v>
      </c>
      <c r="T283" s="121" t="s">
        <v>60</v>
      </c>
      <c r="U283" s="121" t="s">
        <v>33</v>
      </c>
      <c r="V283" s="121" t="s">
        <v>80</v>
      </c>
    </row>
  </sheetData>
  <sheetProtection selectLockedCells="1" selectUnlockedCells="1"/>
  <autoFilter ref="A21:Z283"/>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2023-07-27T09:05:30Z</cp:lastPrinted>
  <dcterms:created xsi:type="dcterms:W3CDTF">2018-05-08T14:29:34Z</dcterms:created>
  <dcterms:modified xsi:type="dcterms:W3CDTF">2023-08-09T08:44:03Z</dcterms:modified>
</cp:coreProperties>
</file>