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_17.0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закупок'!$A$13:$Z$99</definedName>
  </definedNames>
  <calcPr calcId="162913"/>
</workbook>
</file>

<file path=xl/calcChain.xml><?xml version="1.0" encoding="utf-8"?>
<calcChain xmlns="http://schemas.openxmlformats.org/spreadsheetml/2006/main">
  <c r="O125" i="1" l="1"/>
  <c r="N125" i="1"/>
  <c r="N126" i="1"/>
  <c r="N124" i="1" l="1"/>
  <c r="O123" i="1"/>
  <c r="N123" i="1"/>
  <c r="G120" i="1" l="1"/>
  <c r="G121" i="1"/>
  <c r="O122" i="1"/>
  <c r="O121" i="1"/>
  <c r="O120" i="1"/>
  <c r="O119" i="1"/>
  <c r="O118" i="1"/>
  <c r="L118" i="1"/>
  <c r="N121" i="1"/>
  <c r="N122" i="1"/>
  <c r="N120" i="1"/>
  <c r="N119" i="1"/>
  <c r="N118"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2" i="1"/>
  <c r="N103" i="1"/>
  <c r="N104" i="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<sst xmlns="http://schemas.openxmlformats.org/spreadsheetml/2006/main" count="1822" uniqueCount="490">
  <si>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</si>
  <si>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</si>
  <si>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</si>
  <si>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</si>
  <si>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</si>
  <si>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</si>
  <si>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</si>
  <si>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</si>
  <si>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</si>
  <si>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</si>
  <si>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</si>
  <si>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</si>
  <si>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</si>
  <si>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</si>
  <si>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</si>
  <si>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</si>
  <si>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</si>
  <si>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</si>
  <si>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</si>
  <si>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</si>
  <si>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</si>
  <si>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</si>
  <si>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</si>
  <si>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</si>
  <si>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</si>
  <si>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</si>
  <si>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</si>
  <si>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</si>
  <si>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</si>
  <si>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</si>
  <si>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</si>
  <si>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</si>
  <si>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</si>
  <si>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</si>
  <si>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</si>
  <si>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</si>
  <si>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</si>
  <si>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</si>
  <si>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</si>
  <si>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</si>
  <si>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</si>
  <si>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</si>
  <si>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</si>
  <si>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</si>
  <si>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</si>
  <si>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</si>
  <si>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</si>
  <si>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</si>
  <si>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</si>
  <si>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</si>
  <si>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</si>
  <si>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</si>
  <si>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</si>
  <si>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</si>
  <si>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</si>
  <si>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</si>
  <si>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</si>
  <si>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</si>
  <si>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</si>
  <si>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</si>
  <si>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</si>
  <si>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</si>
  <si>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</si>
  <si>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</si>
  <si>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</si>
  <si>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</si>
  <si>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</si>
  <si>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</si>
  <si>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</si>
  <si>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</si>
  <si>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</si>
  <si>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</si>
  <si>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</si>
  <si>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</si>
  <si>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</si>
  <si>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</si>
  <si>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</si>
  <si>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</si>
  <si>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</si>
  <si>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</si>
  <si>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</si>
  <si>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</si>
  <si>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</si>
  <si>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</si>
  <si>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</si>
  <si>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</si>
  <si>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</si>
  <si>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</si>
  <si>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</si>
  <si>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</si>
  <si>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</si>
  <si>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</si>
  <si>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</si>
  <si>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</si>
  <si>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</si>
  <si>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</si>
  <si>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</si>
  <si>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</si>
  <si>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</si>
  <si>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</si>
  <si>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</si>
  <si>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</si>
  <si>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</si>
  <si>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</si>
  <si>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</si>
  <si>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</si>
  <si>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</si>
  <si>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</si>
  <si>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</si>
  <si>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</si>
  <si>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</si>
  <si>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</si>
  <si>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</si>
  <si>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</si>
  <si>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</si>
  <si>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</si>
  <si>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</si>
  <si>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</si>
  <si>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</si>
  <si>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</si>
  <si>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</si>
  <si>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</si>
  <si>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</si>
  <si>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</si>
  <si>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</si>
  <si>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</si>
  <si>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</si>
  <si>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</si>
  <si>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</si>
  <si>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</si>
  <si>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</si>
  <si>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</si>
  <si>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</si>
  <si>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</si>
  <si>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</si>
  <si>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</si>
  <si>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</si>
  <si>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</si>
  <si>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</si>
  <si>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</si>
  <si>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</si>
  <si>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</si>
  <si>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</si>
  <si>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</si>
  <si>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</si>
  <si>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</si>
  <si>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</si>
  <si>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</si>
  <si>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</si>
  <si>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</si>
  <si>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</si>
  <si>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</si>
  <si>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</si>
  <si>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</si>
  <si>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</si>
  <si>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</si>
  <si>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</si>
  <si>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</si>
  <si>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</si>
  <si>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</si>
  <si>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</si>
  <si>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</si>
  <si>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</si>
  <si>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</si>
  <si>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</si>
  <si>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</si>
  <si>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</si>
  <si>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</si>
  <si>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</si>
  <si>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</si>
  <si>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</si>
  <si>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</si>
  <si>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</si>
  <si>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</si>
  <si>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</si>
  <si>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</si>
  <si>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</si>
  <si>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</si>
  <si>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</si>
  <si>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</si>
  <si>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</si>
  <si>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</si>
  <si>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</si>
  <si>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</si>
  <si>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</si>
  <si>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</si>
  <si>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</si>
  <si>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</si>
  <si>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</si>
  <si>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</si>
  <si>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</si>
  <si>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</si>
  <si>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</si>
  <si>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</si>
  <si>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</si>
  <si>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</si>
  <si>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</si>
  <si>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</si>
  <si>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</si>
  <si>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</si>
  <si>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</si>
  <si>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</si>
  <si>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</si>
  <si>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</si>
  <si>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</si>
  <si>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</si>
  <si>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</si>
  <si>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</si>
  <si>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</si>
  <si>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</si>
  <si>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</si>
  <si>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</si>
  <si>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</si>
  <si>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</si>
  <si>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</si>
  <si>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</si>
  <si>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</si>
  <si>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</si>
  <si>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</si>
  <si>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</si>
  <si>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</si>
  <si>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</si>
  <si>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</si>
  <si>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</si>
  <si>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</si>
  <si>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</si>
  <si>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</si>
  <si>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</si>
  <si>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</si>
  <si>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</si>
  <si>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</si>
  <si>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</si>
  <si>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</si>
  <si>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</si>
  <si>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</si>
  <si>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</si>
  <si>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</si>
  <si>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</si>
  <si>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</si>
  <si>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</si>
  <si>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</si>
  <si>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</si>
  <si>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</si>
  <si>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</si>
  <si>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</si>
  <si>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</si>
  <si>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</si>
  <si>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</si>
  <si>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</si>
  <si>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</si>
  <si>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</si>
  <si>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</si>
  <si>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</si>
  <si>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</si>
  <si>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</si>
  <si>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</si>
  <si>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</si>
  <si>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</si>
  <si>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</si>
  <si>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</si>
  <si>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</si>
  <si>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</si>
  <si>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</si>
  <si>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</si>
  <si>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</si>
  <si>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</si>
  <si>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</si>
  <si>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</si>
  <si>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</si>
  <si>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</si>
  <si>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</si>
  <si>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</si>
  <si>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</si>
  <si>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</si>
  <si>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</si>
  <si>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</si>
  <si>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</si>
  <si>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</si>
  <si>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</si>
  <si>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</si>
  <si>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</si>
  <si>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</si>
  <si>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</si>
  <si>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</si>
  <si>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</si>
  <si>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</si>
  <si>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</si>
  <si>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</si>
  <si>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</si>
  <si>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</si>
  <si>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</si>
  <si>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</si>
  <si>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</si>
  <si>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</si>
  <si>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</si>
  <si>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</si>
  <si>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</si>
  <si>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</si>
  <si>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</si>
  <si>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</si>
  <si>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</si>
  <si>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</si>
  <si>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</si>
  <si>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</si>
  <si>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</si>
  <si>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</si>
  <si>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</si>
  <si>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</si>
  <si>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</si>
  <si>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</si>
  <si>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</si>
  <si>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</si>
  <si>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</si>
  <si>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</si>
  <si>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</si>
  <si>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</si>
  <si>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</si>
  <si>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</si>
  <si>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</si>
  <si>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</si>
  <si>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</si>
  <si>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</si>
  <si>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</si>
  <si>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</si>
  <si>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N</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</si>
  <si>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</si>
  <si>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</si>
  <si>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</si>
  <si>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</si>
  <si>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</si>
  <si>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</si>
  <si>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</si>
  <si>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</si>
  <si>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</si>
  <si>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</si>
  <si>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</si>
  <si>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</si>
  <si>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</si>
  <si>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</si>
  <si>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</si>
  <si>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</si>
  <si>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</si>
  <si>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</si>
  <si>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</si>
  <si>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</si>
  <si>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</si>
  <si>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</si>
  <si>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</si>
  <si>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</si>
  <si>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</si>
  <si>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</si>
  <si>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</si>
  <si>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</si>
  <si>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</si>
  <si>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</si>
  <si>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</si>
  <si>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</si>
  <si>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</si>
  <si>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</si>
  <si>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</si>
  <si>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</si>
  <si>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</si>
  <si>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</si>
  <si>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</si>
  <si>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</si>
  <si>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</si>
  <si>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</si>
  <si>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</si>
  <si>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</si>
  <si>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</si>
  <si>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</si>
  <si>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</si>
  <si>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</si>
  <si>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</si>
  <si>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</si>
  <si>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</si>
  <si>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</si>
  <si>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</si>
  <si>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</si>
  <si>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</si>
  <si>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</si>
  <si>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</si>
  <si>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</si>
  <si>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</si>
  <si>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</si>
  <si>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</si>
  <si>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</si>
  <si>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</si>
  <si>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</si>
  <si>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</si>
  <si>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</si>
  <si>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</si>
  <si>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</si>
  <si>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</si>
  <si>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</si>
  <si>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</si>
  <si>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</si>
  <si>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</si>
  <si>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</si>
  <si>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</si>
  <si>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</si>
  <si>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</si>
  <si>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</si>
  <si>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</si>
  <si>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</si>
  <si>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</si>
  <si>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</si>
  <si>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</si>
  <si>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</si>
  <si>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</si>
  <si>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</si>
  <si>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</si>
  <si>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</si>
  <si>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</si>
  <si>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</si>
  <si>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</si>
  <si>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</si>
  <si>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</si>
  <si>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193 529,04
В том числе объем исполнения долгосрочного договора:
2023 - 177 401,62
2024 - 16 127,42</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</si>
  <si>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</si>
  <si>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</si>
  <si>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</si>
  <si>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</si>
  <si>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</si>
  <si>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</si>
  <si>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</si>
  <si>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</si>
  <si>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</si>
  <si>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</si>
  <si>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08.93.10.10</t>
  </si>
  <si>
    <t>Поставка соли технической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</si>
  <si>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</si>
  <si>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</si>
  <si>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</si>
  <si>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</si>
  <si>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</si>
  <si>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</si>
  <si>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</si>
  <si>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</si>
  <si>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</si>
  <si>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</si>
  <si>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</si>
  <si>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</si>
  <si>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</si>
  <si>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</si>
  <si>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</si>
  <si>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</si>
  <si>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</si>
  <si>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</si>
  <si>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</si>
  <si>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</si>
  <si>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</si>
  <si>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</si>
  <si>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</si>
  <si>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</si>
  <si>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</si>
  <si>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</si>
  <si>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</si>
  <si>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</si>
  <si>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</si>
  <si>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</si>
  <si>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</si>
  <si>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20.30.12.140
20.30.12.130
20.30.22.220</t>
  </si>
  <si>
    <t>20.30
20.30
20.30</t>
  </si>
  <si>
    <t>Поставка лакокрасочной продукции</t>
  </si>
  <si>
    <t>166
166
112</t>
  </si>
  <si>
    <t>Килограмм
Килограмм
Литр; кубический дециметр</t>
  </si>
  <si>
    <t>350
2100
140</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</si>
  <si>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</si>
  <si>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</si>
  <si>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</si>
  <si>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</si>
  <si>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</si>
  <si>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</si>
  <si>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</si>
  <si>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</si>
  <si>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</si>
  <si>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</si>
  <si>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</si>
  <si>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</si>
  <si>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</si>
  <si>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</si>
  <si>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</si>
  <si>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</si>
  <si>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</si>
  <si>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УТВЕРЖДАЮ
ЗАМЕСТИТЕЛЬ ГЕНЕРАЛЬНОГО ДИРЕКТОРА -ГЛАВНЫЙ ИНЖЕНЕР 
ГУП РК "КРЫМТЕПЛОКОММУНЭНЕРГО" 
___________________ С.М. Забара
"17" января 2023 года</t>
  </si>
  <si>
    <t>195 607.04
В том числе объем исполнения долгосрочного договора:
2023 - 158 430.26
2024 - 37176.78</t>
  </si>
  <si>
    <t>Поставка молока ультра пастеризованного</t>
  </si>
  <si>
    <t>10.51.11.120</t>
  </si>
  <si>
    <t>10.51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</si>
</sst>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56">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6"/>
  <sheetViews>
    <sheetView tabSelected="1" topLeftCell="G117" zoomScale="110" zoomScaleNormal="110" workbookViewId="0">
      <selection activeCell="L124" sqref="L124"/>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0"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19" t="s">
        <v>485</v>
      </c>
      <c r="W1" s="119"/>
      <c r="X1" s="119"/>
      <c r="Y1" s="119"/>
      <c r="Z1" s="119"/>
    </row>
    <row r="2" spans="1:26" s="1" customFormat="1" ht="80.25" customHeight="1" x14ac:dyDescent="0.25">
      <c r="F2" s="7"/>
      <c r="G2" s="2"/>
      <c r="H2" s="3"/>
      <c r="I2" s="3"/>
      <c r="V2" s="119"/>
      <c r="W2" s="119"/>
      <c r="X2" s="119"/>
      <c r="Y2" s="119"/>
      <c r="Z2" s="119"/>
    </row>
    <row r="3" spans="1:26" s="4" customFormat="1" ht="15.75" x14ac:dyDescent="0.25">
      <c r="A3" s="120" t="s">
        <v>414</v>
      </c>
      <c r="B3" s="120"/>
      <c r="C3" s="120"/>
      <c r="D3" s="120"/>
      <c r="E3" s="120"/>
      <c r="F3" s="120"/>
      <c r="G3" s="120"/>
      <c r="H3" s="120"/>
      <c r="I3" s="120"/>
      <c r="J3" s="120"/>
      <c r="K3" s="120"/>
      <c r="L3" s="120"/>
      <c r="M3" s="120"/>
      <c r="N3" s="120"/>
      <c r="O3" s="120"/>
      <c r="P3" s="120"/>
      <c r="Q3" s="120"/>
      <c r="R3" s="120"/>
      <c r="S3" s="121"/>
      <c r="T3" s="121"/>
      <c r="U3" s="121"/>
      <c r="V3" s="121"/>
      <c r="W3" s="121"/>
      <c r="X3" s="121"/>
      <c r="Y3" s="121"/>
      <c r="Z3" s="121"/>
    </row>
    <row r="4" spans="1:26" s="4" customFormat="1" ht="15.75" x14ac:dyDescent="0.25">
      <c r="A4" s="122"/>
      <c r="B4" s="122"/>
      <c r="C4" s="122"/>
      <c r="D4" s="122"/>
      <c r="E4" s="122"/>
      <c r="F4" s="122"/>
      <c r="G4" s="122"/>
      <c r="H4" s="122"/>
      <c r="I4" s="122"/>
      <c r="J4" s="122"/>
      <c r="K4" s="122"/>
      <c r="L4" s="122"/>
      <c r="M4" s="122"/>
      <c r="N4" s="122"/>
      <c r="O4" s="122"/>
      <c r="P4" s="122"/>
      <c r="Q4" s="122"/>
      <c r="R4" s="122"/>
      <c r="S4" s="123"/>
      <c r="T4" s="123"/>
      <c r="U4" s="123"/>
      <c r="V4" s="123"/>
      <c r="W4" s="123"/>
      <c r="X4" s="123"/>
      <c r="Y4" s="123"/>
      <c r="Z4" s="123"/>
    </row>
    <row r="5" spans="1:26" s="4" customFormat="1" ht="15.75" x14ac:dyDescent="0.25">
      <c r="A5" s="97" t="s">
        <v>34</v>
      </c>
      <c r="B5" s="97"/>
      <c r="C5" s="97"/>
      <c r="D5" s="97"/>
      <c r="E5" s="97"/>
      <c r="F5" s="97" t="s">
        <v>35</v>
      </c>
      <c r="G5" s="97"/>
      <c r="H5" s="97"/>
      <c r="I5" s="97"/>
      <c r="J5" s="97"/>
      <c r="K5" s="97"/>
      <c r="L5" s="97"/>
      <c r="M5" s="97"/>
      <c r="N5" s="97"/>
      <c r="O5" s="97"/>
      <c r="P5" s="97"/>
      <c r="Q5" s="97"/>
      <c r="R5" s="97"/>
      <c r="S5" s="98"/>
      <c r="T5" s="98"/>
      <c r="U5" s="98"/>
      <c r="V5" s="98"/>
      <c r="W5" s="98"/>
      <c r="X5" s="98"/>
      <c r="Y5" s="98"/>
      <c r="Z5" s="98"/>
    </row>
    <row r="6" spans="1:26" s="4" customFormat="1" ht="15.75" x14ac:dyDescent="0.25">
      <c r="A6" s="97" t="s">
        <v>36</v>
      </c>
      <c r="B6" s="97"/>
      <c r="C6" s="97"/>
      <c r="D6" s="97"/>
      <c r="E6" s="97"/>
      <c r="F6" s="97" t="s">
        <v>37</v>
      </c>
      <c r="G6" s="97"/>
      <c r="H6" s="97"/>
      <c r="I6" s="97"/>
      <c r="J6" s="97"/>
      <c r="K6" s="97"/>
      <c r="L6" s="97"/>
      <c r="M6" s="97"/>
      <c r="N6" s="97"/>
      <c r="O6" s="97"/>
      <c r="P6" s="97"/>
      <c r="Q6" s="97"/>
      <c r="R6" s="97"/>
      <c r="S6" s="98"/>
      <c r="T6" s="98"/>
      <c r="U6" s="98"/>
      <c r="V6" s="98"/>
      <c r="W6" s="98"/>
      <c r="X6" s="98"/>
      <c r="Y6" s="98"/>
      <c r="Z6" s="98"/>
    </row>
    <row r="7" spans="1:26" s="4" customFormat="1" ht="15.75" x14ac:dyDescent="0.25">
      <c r="A7" s="97" t="s">
        <v>38</v>
      </c>
      <c r="B7" s="97"/>
      <c r="C7" s="97"/>
      <c r="D7" s="97"/>
      <c r="E7" s="97"/>
      <c r="F7" s="126" t="s">
        <v>64</v>
      </c>
      <c r="G7" s="126"/>
      <c r="H7" s="126"/>
      <c r="I7" s="126"/>
      <c r="J7" s="126"/>
      <c r="K7" s="126"/>
      <c r="L7" s="126"/>
      <c r="M7" s="126"/>
      <c r="N7" s="126"/>
      <c r="O7" s="126"/>
      <c r="P7" s="126"/>
      <c r="Q7" s="126"/>
      <c r="R7" s="126"/>
      <c r="S7" s="98"/>
      <c r="T7" s="98"/>
      <c r="U7" s="98"/>
      <c r="V7" s="98"/>
      <c r="W7" s="98"/>
      <c r="X7" s="98"/>
      <c r="Y7" s="98"/>
      <c r="Z7" s="98"/>
    </row>
    <row r="8" spans="1:26" s="4" customFormat="1" ht="15.75" x14ac:dyDescent="0.25">
      <c r="A8" s="97" t="s">
        <v>39</v>
      </c>
      <c r="B8" s="97"/>
      <c r="C8" s="97"/>
      <c r="D8" s="97"/>
      <c r="E8" s="97"/>
      <c r="F8" s="127" t="s">
        <v>71</v>
      </c>
      <c r="G8" s="128"/>
      <c r="H8" s="128"/>
      <c r="I8" s="128"/>
      <c r="J8" s="128"/>
      <c r="K8" s="128"/>
      <c r="L8" s="128"/>
      <c r="M8" s="128"/>
      <c r="N8" s="128"/>
      <c r="O8" s="128"/>
      <c r="P8" s="128"/>
      <c r="Q8" s="128"/>
      <c r="R8" s="128"/>
      <c r="S8" s="98"/>
      <c r="T8" s="98"/>
      <c r="U8" s="98"/>
      <c r="V8" s="98"/>
      <c r="W8" s="98"/>
      <c r="X8" s="98"/>
      <c r="Y8" s="98"/>
      <c r="Z8" s="98"/>
    </row>
    <row r="9" spans="1:26" s="4" customFormat="1" ht="15.75" x14ac:dyDescent="0.25">
      <c r="A9" s="97" t="s">
        <v>40</v>
      </c>
      <c r="B9" s="97"/>
      <c r="C9" s="97"/>
      <c r="D9" s="97"/>
      <c r="E9" s="97"/>
      <c r="F9" s="97">
        <v>9102028499</v>
      </c>
      <c r="G9" s="97"/>
      <c r="H9" s="97"/>
      <c r="I9" s="97"/>
      <c r="J9" s="97"/>
      <c r="K9" s="97"/>
      <c r="L9" s="97"/>
      <c r="M9" s="97"/>
      <c r="N9" s="97"/>
      <c r="O9" s="97"/>
      <c r="P9" s="97"/>
      <c r="Q9" s="97"/>
      <c r="R9" s="97"/>
      <c r="S9" s="98"/>
      <c r="T9" s="98"/>
      <c r="U9" s="98"/>
      <c r="V9" s="98"/>
      <c r="W9" s="98"/>
      <c r="X9" s="98"/>
      <c r="Y9" s="98"/>
      <c r="Z9" s="98"/>
    </row>
    <row r="10" spans="1:26" s="4" customFormat="1" ht="15.75" x14ac:dyDescent="0.25">
      <c r="A10" s="97" t="s">
        <v>41</v>
      </c>
      <c r="B10" s="97"/>
      <c r="C10" s="97"/>
      <c r="D10" s="97"/>
      <c r="E10" s="97"/>
      <c r="F10" s="97">
        <v>910201001</v>
      </c>
      <c r="G10" s="97"/>
      <c r="H10" s="97"/>
      <c r="I10" s="97"/>
      <c r="J10" s="97"/>
      <c r="K10" s="97"/>
      <c r="L10" s="97"/>
      <c r="M10" s="97"/>
      <c r="N10" s="97"/>
      <c r="O10" s="97"/>
      <c r="P10" s="97"/>
      <c r="Q10" s="97"/>
      <c r="R10" s="97"/>
      <c r="S10" s="98"/>
      <c r="T10" s="98"/>
      <c r="U10" s="98"/>
      <c r="V10" s="98"/>
      <c r="W10" s="98"/>
      <c r="X10" s="98"/>
      <c r="Y10" s="98"/>
      <c r="Z10" s="98"/>
    </row>
    <row r="11" spans="1:26" s="4" customFormat="1" ht="15.75" x14ac:dyDescent="0.25">
      <c r="A11" s="97" t="s">
        <v>42</v>
      </c>
      <c r="B11" s="97"/>
      <c r="C11" s="97"/>
      <c r="D11" s="97"/>
      <c r="E11" s="97"/>
      <c r="F11" s="97">
        <v>35000000000</v>
      </c>
      <c r="G11" s="97"/>
      <c r="H11" s="97"/>
      <c r="I11" s="97"/>
      <c r="J11" s="97"/>
      <c r="K11" s="97"/>
      <c r="L11" s="97"/>
      <c r="M11" s="97"/>
      <c r="N11" s="97"/>
      <c r="O11" s="97"/>
      <c r="P11" s="97"/>
      <c r="Q11" s="97"/>
      <c r="R11" s="97"/>
      <c r="S11" s="98"/>
      <c r="T11" s="98"/>
      <c r="U11" s="98"/>
      <c r="V11" s="98"/>
      <c r="W11" s="98"/>
      <c r="X11" s="98"/>
      <c r="Y11" s="98"/>
      <c r="Z11" s="98"/>
    </row>
    <row r="13" spans="1:26" ht="12.75" customHeight="1" x14ac:dyDescent="0.2">
      <c r="A13" s="115" t="s">
        <v>0</v>
      </c>
      <c r="B13" s="115" t="s">
        <v>1</v>
      </c>
      <c r="C13" s="115" t="s">
        <v>2</v>
      </c>
      <c r="D13" s="99" t="s">
        <v>130</v>
      </c>
      <c r="E13" s="114" t="s">
        <v>3</v>
      </c>
      <c r="F13" s="114"/>
      <c r="G13" s="114"/>
      <c r="H13" s="114"/>
      <c r="I13" s="114"/>
      <c r="J13" s="114"/>
      <c r="K13" s="114"/>
      <c r="L13" s="114"/>
      <c r="M13" s="114"/>
      <c r="N13" s="114"/>
      <c r="O13" s="114"/>
      <c r="P13" s="115" t="s">
        <v>4</v>
      </c>
      <c r="Q13" s="115" t="s">
        <v>5</v>
      </c>
      <c r="R13" s="115"/>
      <c r="S13" s="115"/>
      <c r="T13" s="115"/>
      <c r="U13" s="115"/>
      <c r="V13" s="115" t="s">
        <v>14</v>
      </c>
      <c r="W13" s="102" t="s">
        <v>15</v>
      </c>
      <c r="X13" s="102" t="s">
        <v>16</v>
      </c>
      <c r="Y13" s="102" t="s">
        <v>17</v>
      </c>
      <c r="Z13" s="102" t="s">
        <v>18</v>
      </c>
    </row>
    <row r="14" spans="1:26" ht="15" customHeight="1" x14ac:dyDescent="0.2">
      <c r="A14" s="115"/>
      <c r="B14" s="115"/>
      <c r="C14" s="115"/>
      <c r="D14" s="100"/>
      <c r="E14" s="115"/>
      <c r="F14" s="114"/>
      <c r="G14" s="114"/>
      <c r="H14" s="114"/>
      <c r="I14" s="114"/>
      <c r="J14" s="114"/>
      <c r="K14" s="114"/>
      <c r="L14" s="114"/>
      <c r="M14" s="114"/>
      <c r="N14" s="114"/>
      <c r="O14" s="114"/>
      <c r="P14" s="115"/>
      <c r="Q14" s="115"/>
      <c r="R14" s="115"/>
      <c r="S14" s="115"/>
      <c r="T14" s="115"/>
      <c r="U14" s="115"/>
      <c r="V14" s="115"/>
      <c r="W14" s="103"/>
      <c r="X14" s="103"/>
      <c r="Y14" s="103"/>
      <c r="Z14" s="103"/>
    </row>
    <row r="15" spans="1:26" ht="15" customHeight="1" x14ac:dyDescent="0.2">
      <c r="A15" s="115"/>
      <c r="B15" s="115"/>
      <c r="C15" s="115"/>
      <c r="D15" s="100"/>
      <c r="E15" s="114" t="s">
        <v>20</v>
      </c>
      <c r="F15" s="115" t="s">
        <v>21</v>
      </c>
      <c r="G15" s="115" t="s">
        <v>22</v>
      </c>
      <c r="H15" s="115"/>
      <c r="I15" s="115" t="s">
        <v>25</v>
      </c>
      <c r="J15" s="116" t="s">
        <v>28</v>
      </c>
      <c r="K15" s="116"/>
      <c r="L15" s="115" t="s">
        <v>141</v>
      </c>
      <c r="M15" s="102" t="s">
        <v>140</v>
      </c>
      <c r="N15" s="115" t="s">
        <v>6</v>
      </c>
      <c r="O15" s="115"/>
      <c r="P15" s="115"/>
      <c r="Q15" s="115"/>
      <c r="R15" s="115" t="s">
        <v>19</v>
      </c>
      <c r="S15" s="105" t="s">
        <v>61</v>
      </c>
      <c r="T15" s="105" t="s">
        <v>7</v>
      </c>
      <c r="U15" s="124" t="s">
        <v>8</v>
      </c>
      <c r="V15" s="115"/>
      <c r="W15" s="103"/>
      <c r="X15" s="103"/>
      <c r="Y15" s="103"/>
      <c r="Z15" s="103"/>
    </row>
    <row r="16" spans="1:26" ht="15" customHeight="1" x14ac:dyDescent="0.2">
      <c r="A16" s="115"/>
      <c r="B16" s="115"/>
      <c r="C16" s="115"/>
      <c r="D16" s="100"/>
      <c r="E16" s="115"/>
      <c r="F16" s="115"/>
      <c r="G16" s="115"/>
      <c r="H16" s="115"/>
      <c r="I16" s="115"/>
      <c r="J16" s="116"/>
      <c r="K16" s="116"/>
      <c r="L16" s="115"/>
      <c r="M16" s="103"/>
      <c r="N16" s="115"/>
      <c r="O16" s="115"/>
      <c r="P16" s="115"/>
      <c r="Q16" s="115"/>
      <c r="R16" s="115"/>
      <c r="S16" s="105"/>
      <c r="T16" s="105"/>
      <c r="U16" s="125"/>
      <c r="V16" s="115"/>
      <c r="W16" s="103"/>
      <c r="X16" s="103"/>
      <c r="Y16" s="103"/>
      <c r="Z16" s="103"/>
    </row>
    <row r="17" spans="1:26" ht="15" customHeight="1" x14ac:dyDescent="0.2">
      <c r="A17" s="115"/>
      <c r="B17" s="115"/>
      <c r="C17" s="115"/>
      <c r="D17" s="100"/>
      <c r="E17" s="115"/>
      <c r="F17" s="115"/>
      <c r="G17" s="115" t="s">
        <v>23</v>
      </c>
      <c r="H17" s="115" t="s">
        <v>24</v>
      </c>
      <c r="I17" s="115"/>
      <c r="J17" s="114" t="s">
        <v>27</v>
      </c>
      <c r="K17" s="114" t="s">
        <v>24</v>
      </c>
      <c r="L17" s="115"/>
      <c r="M17" s="103"/>
      <c r="N17" s="115" t="s">
        <v>88</v>
      </c>
      <c r="O17" s="115" t="s">
        <v>26</v>
      </c>
      <c r="P17" s="115"/>
      <c r="Q17" s="115"/>
      <c r="R17" s="115"/>
      <c r="S17" s="105"/>
      <c r="T17" s="105"/>
      <c r="U17" s="125"/>
      <c r="V17" s="115"/>
      <c r="W17" s="103"/>
      <c r="X17" s="103"/>
      <c r="Y17" s="103"/>
      <c r="Z17" s="103"/>
    </row>
    <row r="18" spans="1:26" ht="15" customHeight="1" x14ac:dyDescent="0.2">
      <c r="A18" s="115"/>
      <c r="B18" s="115"/>
      <c r="C18" s="115"/>
      <c r="D18" s="100"/>
      <c r="E18" s="115"/>
      <c r="F18" s="115"/>
      <c r="G18" s="115"/>
      <c r="H18" s="115"/>
      <c r="I18" s="115"/>
      <c r="J18" s="115"/>
      <c r="K18" s="115"/>
      <c r="L18" s="115"/>
      <c r="M18" s="103"/>
      <c r="N18" s="115"/>
      <c r="O18" s="115"/>
      <c r="P18" s="115"/>
      <c r="Q18" s="115"/>
      <c r="R18" s="115"/>
      <c r="S18" s="105"/>
      <c r="T18" s="105"/>
      <c r="U18" s="125"/>
      <c r="V18" s="115"/>
      <c r="W18" s="103"/>
      <c r="X18" s="103"/>
      <c r="Y18" s="103"/>
      <c r="Z18" s="103"/>
    </row>
    <row r="19" spans="1:26" ht="15" customHeight="1" x14ac:dyDescent="0.2">
      <c r="A19" s="115"/>
      <c r="B19" s="115"/>
      <c r="C19" s="115"/>
      <c r="D19" s="100"/>
      <c r="E19" s="115"/>
      <c r="F19" s="115"/>
      <c r="G19" s="115"/>
      <c r="H19" s="115"/>
      <c r="I19" s="115"/>
      <c r="J19" s="115"/>
      <c r="K19" s="115"/>
      <c r="L19" s="115"/>
      <c r="M19" s="103"/>
      <c r="N19" s="115"/>
      <c r="O19" s="115"/>
      <c r="P19" s="115"/>
      <c r="Q19" s="115"/>
      <c r="R19" s="115"/>
      <c r="S19" s="105"/>
      <c r="T19" s="105"/>
      <c r="U19" s="125"/>
      <c r="V19" s="115"/>
      <c r="W19" s="103"/>
      <c r="X19" s="103"/>
      <c r="Y19" s="103"/>
      <c r="Z19" s="103"/>
    </row>
    <row r="20" spans="1:26" ht="93" customHeight="1" x14ac:dyDescent="0.2">
      <c r="A20" s="115"/>
      <c r="B20" s="115"/>
      <c r="C20" s="115"/>
      <c r="D20" s="101"/>
      <c r="E20" s="115"/>
      <c r="F20" s="115"/>
      <c r="G20" s="115"/>
      <c r="H20" s="115"/>
      <c r="I20" s="115"/>
      <c r="J20" s="115"/>
      <c r="K20" s="115"/>
      <c r="L20" s="115"/>
      <c r="M20" s="104"/>
      <c r="N20" s="115"/>
      <c r="O20" s="115"/>
      <c r="P20" s="115"/>
      <c r="Q20" s="115"/>
      <c r="R20" s="115"/>
      <c r="S20" s="105"/>
      <c r="T20" s="105"/>
      <c r="U20" s="125"/>
      <c r="V20" s="115"/>
      <c r="W20" s="104"/>
      <c r="X20" s="104"/>
      <c r="Y20" s="104"/>
      <c r="Z20" s="104"/>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381</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338</v>
      </c>
      <c r="C23" s="15" t="s">
        <v>337</v>
      </c>
      <c r="D23" s="9" t="s">
        <v>133</v>
      </c>
      <c r="E23" s="9" t="s">
        <v>188</v>
      </c>
      <c r="F23" s="10" t="s">
        <v>175</v>
      </c>
      <c r="G23" s="15" t="s">
        <v>336</v>
      </c>
      <c r="H23" s="15" t="s">
        <v>335</v>
      </c>
      <c r="I23" s="9" t="s">
        <v>189</v>
      </c>
      <c r="J23" s="10" t="s">
        <v>31</v>
      </c>
      <c r="K23" s="10" t="s">
        <v>56</v>
      </c>
      <c r="L23" s="9" t="s">
        <v>382</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356</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383</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347</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348</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349</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357</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358</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359</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360</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361</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362</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350</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351</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384</v>
      </c>
      <c r="C42" s="15" t="s">
        <v>197</v>
      </c>
      <c r="D42" s="15" t="s">
        <v>133</v>
      </c>
      <c r="E42" s="15" t="s">
        <v>198</v>
      </c>
      <c r="F42" s="10" t="s">
        <v>175</v>
      </c>
      <c r="G42" s="18" t="s">
        <v>159</v>
      </c>
      <c r="H42" s="15" t="s">
        <v>54</v>
      </c>
      <c r="I42" s="15">
        <v>1</v>
      </c>
      <c r="J42" s="10" t="s">
        <v>31</v>
      </c>
      <c r="K42" s="10" t="s">
        <v>56</v>
      </c>
      <c r="L42" s="11" t="s">
        <v>349</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385</v>
      </c>
      <c r="C43" s="15" t="s">
        <v>204</v>
      </c>
      <c r="D43" s="15" t="s">
        <v>133</v>
      </c>
      <c r="E43" s="15" t="s">
        <v>205</v>
      </c>
      <c r="F43" s="10" t="s">
        <v>93</v>
      </c>
      <c r="G43" s="18"/>
      <c r="H43" s="15"/>
      <c r="I43" s="15"/>
      <c r="J43" s="10" t="s">
        <v>31</v>
      </c>
      <c r="K43" s="10" t="s">
        <v>56</v>
      </c>
      <c r="L43" s="9" t="s">
        <v>352</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386</v>
      </c>
      <c r="C44" s="27" t="s">
        <v>206</v>
      </c>
      <c r="D44" s="27" t="s">
        <v>133</v>
      </c>
      <c r="E44" s="27" t="s">
        <v>207</v>
      </c>
      <c r="F44" s="29" t="s">
        <v>93</v>
      </c>
      <c r="G44" s="42" t="s">
        <v>161</v>
      </c>
      <c r="H44" s="27" t="s">
        <v>99</v>
      </c>
      <c r="I44" s="27">
        <v>9</v>
      </c>
      <c r="J44" s="29" t="s">
        <v>31</v>
      </c>
      <c r="K44" s="29" t="s">
        <v>56</v>
      </c>
      <c r="L44" s="43" t="s">
        <v>353</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354</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334</v>
      </c>
      <c r="C48" s="28" t="s">
        <v>209</v>
      </c>
      <c r="D48" s="28" t="s">
        <v>133</v>
      </c>
      <c r="E48" s="28" t="s">
        <v>210</v>
      </c>
      <c r="F48" s="29" t="s">
        <v>175</v>
      </c>
      <c r="G48" s="29" t="s">
        <v>162</v>
      </c>
      <c r="H48" s="28" t="s">
        <v>76</v>
      </c>
      <c r="I48" s="45">
        <v>10427</v>
      </c>
      <c r="J48" s="29" t="s">
        <v>31</v>
      </c>
      <c r="K48" s="29" t="s">
        <v>56</v>
      </c>
      <c r="L48" s="28" t="s">
        <v>355</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363</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325</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364</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365</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366</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387</v>
      </c>
      <c r="C60" s="15" t="s">
        <v>195</v>
      </c>
      <c r="D60" s="15" t="s">
        <v>133</v>
      </c>
      <c r="E60" s="15" t="s">
        <v>217</v>
      </c>
      <c r="F60" s="10" t="s">
        <v>93</v>
      </c>
      <c r="G60" s="10" t="s">
        <v>159</v>
      </c>
      <c r="H60" s="15" t="s">
        <v>54</v>
      </c>
      <c r="I60" s="15">
        <v>10</v>
      </c>
      <c r="J60" s="10" t="s">
        <v>31</v>
      </c>
      <c r="K60" s="10" t="s">
        <v>56</v>
      </c>
      <c r="L60" s="15" t="s">
        <v>367</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385</v>
      </c>
      <c r="C61" s="24" t="s">
        <v>204</v>
      </c>
      <c r="D61" s="24" t="s">
        <v>133</v>
      </c>
      <c r="E61" s="24" t="s">
        <v>205</v>
      </c>
      <c r="F61" s="10" t="s">
        <v>175</v>
      </c>
      <c r="G61" s="10"/>
      <c r="H61" s="24"/>
      <c r="I61" s="50"/>
      <c r="J61" s="10" t="s">
        <v>31</v>
      </c>
      <c r="K61" s="10" t="s">
        <v>56</v>
      </c>
      <c r="L61" s="24" t="s">
        <v>368</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326</v>
      </c>
      <c r="C65" s="18" t="s">
        <v>333</v>
      </c>
      <c r="D65" s="15" t="s">
        <v>132</v>
      </c>
      <c r="E65" s="18" t="s">
        <v>327</v>
      </c>
      <c r="F65" s="10" t="s">
        <v>93</v>
      </c>
      <c r="G65" s="15" t="s">
        <v>235</v>
      </c>
      <c r="H65" s="15" t="s">
        <v>247</v>
      </c>
      <c r="I65" s="15" t="s">
        <v>328</v>
      </c>
      <c r="J65" s="10" t="s">
        <v>31</v>
      </c>
      <c r="K65" s="10" t="s">
        <v>56</v>
      </c>
      <c r="L65" s="34" t="s">
        <v>329</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330</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90">
        <v>46</v>
      </c>
      <c r="B67" s="136" t="s">
        <v>137</v>
      </c>
      <c r="C67" s="136" t="s">
        <v>138</v>
      </c>
      <c r="D67" s="90" t="s">
        <v>139</v>
      </c>
      <c r="E67" s="136" t="s">
        <v>104</v>
      </c>
      <c r="F67" s="94" t="s">
        <v>93</v>
      </c>
      <c r="G67" s="90" t="s">
        <v>167</v>
      </c>
      <c r="H67" s="90" t="s">
        <v>146</v>
      </c>
      <c r="I67" s="90" t="s">
        <v>331</v>
      </c>
      <c r="J67" s="94" t="s">
        <v>31</v>
      </c>
      <c r="K67" s="94" t="s">
        <v>56</v>
      </c>
      <c r="L67" s="95" t="s">
        <v>332</v>
      </c>
      <c r="M67" s="90" t="s">
        <v>142</v>
      </c>
      <c r="N67" s="90" t="s">
        <v>147</v>
      </c>
      <c r="O67" s="147" t="str">
        <f>"01.2024"</f>
        <v>01.2024</v>
      </c>
      <c r="P67" s="90" t="s">
        <v>63</v>
      </c>
      <c r="Q67" s="90" t="s">
        <v>60</v>
      </c>
      <c r="R67" s="96" t="s">
        <v>32</v>
      </c>
      <c r="S67" s="90" t="s">
        <v>77</v>
      </c>
      <c r="T67" s="90">
        <v>0</v>
      </c>
      <c r="U67" s="90" t="s">
        <v>33</v>
      </c>
      <c r="V67" s="96" t="s">
        <v>80</v>
      </c>
      <c r="W67" s="146"/>
      <c r="X67" s="146"/>
      <c r="Y67" s="146"/>
      <c r="Z67" s="146"/>
    </row>
    <row r="68" spans="1:26" s="22" customFormat="1" ht="324" customHeight="1" x14ac:dyDescent="0.2">
      <c r="A68" s="135"/>
      <c r="B68" s="137"/>
      <c r="C68" s="137"/>
      <c r="D68" s="138"/>
      <c r="E68" s="135"/>
      <c r="F68" s="139"/>
      <c r="G68" s="140"/>
      <c r="H68" s="135"/>
      <c r="I68" s="135"/>
      <c r="J68" s="135"/>
      <c r="K68" s="135"/>
      <c r="L68" s="135"/>
      <c r="M68" s="135"/>
      <c r="N68" s="135"/>
      <c r="O68" s="135"/>
      <c r="P68" s="135"/>
      <c r="Q68" s="135"/>
      <c r="R68" s="135"/>
      <c r="S68" s="135"/>
      <c r="T68" s="135"/>
      <c r="U68" s="135"/>
      <c r="V68" s="135"/>
      <c r="W68" s="135"/>
      <c r="X68" s="135"/>
      <c r="Y68" s="135"/>
      <c r="Z68" s="135"/>
    </row>
    <row r="69" spans="1:26" ht="93" customHeight="1" x14ac:dyDescent="0.2">
      <c r="A69" s="56">
        <v>47</v>
      </c>
      <c r="B69" s="57" t="s">
        <v>388</v>
      </c>
      <c r="C69" s="57" t="s">
        <v>389</v>
      </c>
      <c r="D69" s="56" t="s">
        <v>390</v>
      </c>
      <c r="E69" s="57" t="s">
        <v>391</v>
      </c>
      <c r="F69" s="10" t="s">
        <v>175</v>
      </c>
      <c r="G69" s="56" t="s">
        <v>392</v>
      </c>
      <c r="H69" s="56" t="s">
        <v>393</v>
      </c>
      <c r="I69" s="56" t="s">
        <v>394</v>
      </c>
      <c r="J69" s="10" t="s">
        <v>31</v>
      </c>
      <c r="K69" s="10" t="s">
        <v>56</v>
      </c>
      <c r="L69" s="58" t="s">
        <v>395</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396</v>
      </c>
      <c r="C70" s="57" t="s">
        <v>397</v>
      </c>
      <c r="D70" s="56" t="s">
        <v>134</v>
      </c>
      <c r="E70" s="57" t="s">
        <v>398</v>
      </c>
      <c r="F70" s="10" t="s">
        <v>175</v>
      </c>
      <c r="G70" s="56" t="s">
        <v>399</v>
      </c>
      <c r="H70" s="56" t="s">
        <v>400</v>
      </c>
      <c r="I70" s="56" t="s">
        <v>401</v>
      </c>
      <c r="J70" s="10" t="s">
        <v>31</v>
      </c>
      <c r="K70" s="10" t="s">
        <v>56</v>
      </c>
      <c r="L70" s="58" t="s">
        <v>402</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403</v>
      </c>
      <c r="C71" s="61" t="s">
        <v>105</v>
      </c>
      <c r="D71" s="56" t="s">
        <v>133</v>
      </c>
      <c r="E71" s="57" t="s">
        <v>174</v>
      </c>
      <c r="F71" s="10" t="s">
        <v>175</v>
      </c>
      <c r="G71" s="56"/>
      <c r="H71" s="56"/>
      <c r="I71" s="56" t="s">
        <v>404</v>
      </c>
      <c r="J71" s="10" t="s">
        <v>31</v>
      </c>
      <c r="K71" s="10" t="s">
        <v>56</v>
      </c>
      <c r="L71" s="58" t="s">
        <v>405</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369</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370</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408</v>
      </c>
      <c r="F74" s="53" t="s">
        <v>93</v>
      </c>
      <c r="G74" s="56"/>
      <c r="H74" s="56"/>
      <c r="I74" s="56" t="s">
        <v>404</v>
      </c>
      <c r="J74" s="53" t="s">
        <v>31</v>
      </c>
      <c r="K74" s="53" t="s">
        <v>56</v>
      </c>
      <c r="L74" s="58" t="s">
        <v>409</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483</v>
      </c>
      <c r="C75" s="57" t="s">
        <v>204</v>
      </c>
      <c r="D75" s="56" t="s">
        <v>133</v>
      </c>
      <c r="E75" s="57" t="s">
        <v>410</v>
      </c>
      <c r="F75" s="53" t="s">
        <v>93</v>
      </c>
      <c r="G75" s="56"/>
      <c r="H75" s="56"/>
      <c r="I75" s="56" t="s">
        <v>404</v>
      </c>
      <c r="J75" s="53" t="s">
        <v>31</v>
      </c>
      <c r="K75" s="53" t="s">
        <v>56</v>
      </c>
      <c r="L75" s="58" t="s">
        <v>411</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41">
        <v>54</v>
      </c>
      <c r="B76" s="143" t="s">
        <v>137</v>
      </c>
      <c r="C76" s="143" t="s">
        <v>138</v>
      </c>
      <c r="D76" s="141" t="s">
        <v>139</v>
      </c>
      <c r="E76" s="143" t="s">
        <v>104</v>
      </c>
      <c r="F76" s="94" t="s">
        <v>175</v>
      </c>
      <c r="G76" s="141" t="s">
        <v>167</v>
      </c>
      <c r="H76" s="141" t="s">
        <v>146</v>
      </c>
      <c r="I76" s="141" t="s">
        <v>412</v>
      </c>
      <c r="J76" s="94" t="s">
        <v>31</v>
      </c>
      <c r="K76" s="94" t="s">
        <v>56</v>
      </c>
      <c r="L76" s="149" t="s">
        <v>413</v>
      </c>
      <c r="M76" s="141" t="s">
        <v>142</v>
      </c>
      <c r="N76" s="141" t="s">
        <v>147</v>
      </c>
      <c r="O76" s="152" t="str">
        <f>"02.2023"</f>
        <v>02.2023</v>
      </c>
      <c r="P76" s="153" t="s">
        <v>57</v>
      </c>
      <c r="Q76" s="141" t="s">
        <v>77</v>
      </c>
      <c r="R76" s="96" t="s">
        <v>32</v>
      </c>
      <c r="S76" s="141" t="s">
        <v>77</v>
      </c>
      <c r="T76" s="141">
        <v>0</v>
      </c>
      <c r="U76" s="141" t="s">
        <v>33</v>
      </c>
      <c r="V76" s="155" t="s">
        <v>80</v>
      </c>
      <c r="W76" s="151"/>
      <c r="X76" s="151"/>
      <c r="Y76" s="151"/>
      <c r="Z76" s="151"/>
    </row>
    <row r="77" spans="1:26" ht="324" customHeight="1" x14ac:dyDescent="0.2">
      <c r="A77" s="142"/>
      <c r="B77" s="144"/>
      <c r="C77" s="144"/>
      <c r="D77" s="145"/>
      <c r="E77" s="142"/>
      <c r="F77" s="142"/>
      <c r="G77" s="148"/>
      <c r="H77" s="142"/>
      <c r="I77" s="142"/>
      <c r="J77" s="142"/>
      <c r="K77" s="142"/>
      <c r="L77" s="150"/>
      <c r="M77" s="142"/>
      <c r="N77" s="142"/>
      <c r="O77" s="142"/>
      <c r="P77" s="154"/>
      <c r="Q77" s="142"/>
      <c r="R77" s="142"/>
      <c r="S77" s="142"/>
      <c r="T77" s="142"/>
      <c r="U77" s="142"/>
      <c r="V77" s="142"/>
      <c r="W77" s="142"/>
      <c r="X77" s="142"/>
      <c r="Y77" s="142"/>
      <c r="Z77" s="142"/>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371</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372</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373</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374</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92">
        <v>59</v>
      </c>
      <c r="B82" s="27" t="s">
        <v>242</v>
      </c>
      <c r="C82" s="27" t="s">
        <v>238</v>
      </c>
      <c r="D82" s="90" t="s">
        <v>133</v>
      </c>
      <c r="E82" s="90" t="s">
        <v>112</v>
      </c>
      <c r="F82" s="94" t="s">
        <v>93</v>
      </c>
      <c r="G82" s="27" t="s">
        <v>239</v>
      </c>
      <c r="H82" s="27" t="s">
        <v>240</v>
      </c>
      <c r="I82" s="27" t="s">
        <v>241</v>
      </c>
      <c r="J82" s="94" t="s">
        <v>31</v>
      </c>
      <c r="K82" s="94" t="s">
        <v>56</v>
      </c>
      <c r="L82" s="95" t="s">
        <v>375</v>
      </c>
      <c r="M82" s="90" t="s">
        <v>142</v>
      </c>
      <c r="N82" s="90">
        <v>8.2021999999999995</v>
      </c>
      <c r="O82" s="90">
        <v>9.2022999999999993</v>
      </c>
      <c r="P82" s="90" t="s">
        <v>119</v>
      </c>
      <c r="Q82" s="90" t="s">
        <v>60</v>
      </c>
      <c r="R82" s="96" t="s">
        <v>32</v>
      </c>
      <c r="S82" s="90" t="s">
        <v>77</v>
      </c>
      <c r="T82" s="90" t="s">
        <v>60</v>
      </c>
      <c r="U82" s="90">
        <v>0</v>
      </c>
      <c r="V82" s="96" t="s">
        <v>44</v>
      </c>
      <c r="W82" s="90"/>
      <c r="X82" s="90"/>
      <c r="Y82" s="90"/>
      <c r="Z82" s="90"/>
    </row>
    <row r="83" spans="1:26" s="22" customFormat="1" ht="357.6" customHeight="1" x14ac:dyDescent="0.2">
      <c r="A83" s="93"/>
      <c r="B83" s="62" t="s">
        <v>242</v>
      </c>
      <c r="C83" s="62" t="s">
        <v>238</v>
      </c>
      <c r="D83" s="91"/>
      <c r="E83" s="91"/>
      <c r="F83" s="91"/>
      <c r="G83" s="62" t="s">
        <v>239</v>
      </c>
      <c r="H83" s="62" t="s">
        <v>240</v>
      </c>
      <c r="I83" s="62" t="s">
        <v>241</v>
      </c>
      <c r="J83" s="91"/>
      <c r="K83" s="91"/>
      <c r="L83" s="95"/>
      <c r="M83" s="91"/>
      <c r="N83" s="91"/>
      <c r="O83" s="91"/>
      <c r="P83" s="91"/>
      <c r="Q83" s="91"/>
      <c r="R83" s="91"/>
      <c r="S83" s="91"/>
      <c r="T83" s="91"/>
      <c r="U83" s="91"/>
      <c r="V83" s="91"/>
      <c r="W83" s="91"/>
      <c r="X83" s="91"/>
      <c r="Y83" s="91"/>
      <c r="Z83" s="91"/>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377</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376</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406</v>
      </c>
      <c r="B87" s="12" t="s">
        <v>168</v>
      </c>
      <c r="C87" s="15" t="s">
        <v>169</v>
      </c>
      <c r="D87" s="15" t="s">
        <v>133</v>
      </c>
      <c r="E87" s="15" t="s">
        <v>170</v>
      </c>
      <c r="F87" s="10" t="s">
        <v>93</v>
      </c>
      <c r="G87" s="10"/>
      <c r="H87" s="9" t="s">
        <v>143</v>
      </c>
      <c r="I87" s="9" t="s">
        <v>143</v>
      </c>
      <c r="J87" s="10" t="s">
        <v>31</v>
      </c>
      <c r="K87" s="10" t="s">
        <v>56</v>
      </c>
      <c r="L87" s="17" t="s">
        <v>378</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379</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407</v>
      </c>
      <c r="B89" s="24">
        <v>49.5</v>
      </c>
      <c r="C89" s="24" t="s">
        <v>176</v>
      </c>
      <c r="D89" s="24" t="s">
        <v>133</v>
      </c>
      <c r="E89" s="24" t="s">
        <v>177</v>
      </c>
      <c r="F89" s="10" t="s">
        <v>175</v>
      </c>
      <c r="G89" s="10" t="s">
        <v>178</v>
      </c>
      <c r="H89" s="24" t="s">
        <v>179</v>
      </c>
      <c r="I89" s="24">
        <v>263932.01</v>
      </c>
      <c r="J89" s="10" t="s">
        <v>31</v>
      </c>
      <c r="K89" s="10" t="s">
        <v>56</v>
      </c>
      <c r="L89" s="25" t="s">
        <v>380</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339</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340</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341</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342</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343</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06">
        <v>72</v>
      </c>
      <c r="B96" s="106" t="s">
        <v>137</v>
      </c>
      <c r="C96" s="106" t="s">
        <v>138</v>
      </c>
      <c r="D96" s="106" t="s">
        <v>139</v>
      </c>
      <c r="E96" s="108" t="s">
        <v>104</v>
      </c>
      <c r="F96" s="110" t="s">
        <v>93</v>
      </c>
      <c r="G96" s="112" t="s">
        <v>167</v>
      </c>
      <c r="H96" s="106" t="s">
        <v>146</v>
      </c>
      <c r="I96" s="108" t="s">
        <v>144</v>
      </c>
      <c r="J96" s="110" t="s">
        <v>31</v>
      </c>
      <c r="K96" s="112" t="s">
        <v>56</v>
      </c>
      <c r="L96" s="129" t="s">
        <v>344</v>
      </c>
      <c r="M96" s="106" t="s">
        <v>142</v>
      </c>
      <c r="N96" s="106" t="s">
        <v>147</v>
      </c>
      <c r="O96" s="106" t="s">
        <v>156</v>
      </c>
      <c r="P96" s="106" t="s">
        <v>118</v>
      </c>
      <c r="Q96" s="106" t="s">
        <v>60</v>
      </c>
      <c r="R96" s="131" t="s">
        <v>32</v>
      </c>
      <c r="S96" s="133" t="s">
        <v>77</v>
      </c>
      <c r="T96" s="131" t="s">
        <v>77</v>
      </c>
      <c r="U96" s="117" t="s">
        <v>33</v>
      </c>
      <c r="V96" s="117" t="s">
        <v>80</v>
      </c>
      <c r="W96" s="110"/>
      <c r="X96" s="110"/>
      <c r="Y96" s="110"/>
      <c r="Z96" s="110"/>
    </row>
    <row r="97" spans="1:26" s="14" customFormat="1" ht="314.25" customHeight="1" x14ac:dyDescent="0.2">
      <c r="A97" s="107"/>
      <c r="B97" s="107"/>
      <c r="C97" s="107"/>
      <c r="D97" s="107"/>
      <c r="E97" s="109"/>
      <c r="F97" s="111"/>
      <c r="G97" s="113"/>
      <c r="H97" s="107"/>
      <c r="I97" s="109"/>
      <c r="J97" s="111"/>
      <c r="K97" s="113"/>
      <c r="L97" s="130"/>
      <c r="M97" s="107"/>
      <c r="N97" s="107"/>
      <c r="O97" s="107"/>
      <c r="P97" s="107"/>
      <c r="Q97" s="107"/>
      <c r="R97" s="132"/>
      <c r="S97" s="134"/>
      <c r="T97" s="132"/>
      <c r="U97" s="118"/>
      <c r="V97" s="118"/>
      <c r="W97" s="111"/>
      <c r="X97" s="111"/>
      <c r="Y97" s="111"/>
      <c r="Z97" s="111"/>
    </row>
    <row r="98" spans="1:26" s="16" customFormat="1" ht="120" customHeight="1" x14ac:dyDescent="0.2">
      <c r="A98" s="9">
        <v>73</v>
      </c>
      <c r="B98" s="9" t="s">
        <v>92</v>
      </c>
      <c r="C98" s="9" t="s">
        <v>91</v>
      </c>
      <c r="D98" s="9" t="s">
        <v>133</v>
      </c>
      <c r="E98" s="9" t="s">
        <v>127</v>
      </c>
      <c r="F98" s="10" t="s">
        <v>93</v>
      </c>
      <c r="G98" s="10" t="s">
        <v>166</v>
      </c>
      <c r="H98" s="9" t="s">
        <v>96</v>
      </c>
      <c r="I98" s="9" t="s">
        <v>128</v>
      </c>
      <c r="J98" s="10" t="s">
        <v>31</v>
      </c>
      <c r="K98" s="10" t="s">
        <v>56</v>
      </c>
      <c r="L98" s="11" t="s">
        <v>345</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346</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416</v>
      </c>
      <c r="C100" s="9" t="s">
        <v>417</v>
      </c>
      <c r="D100" s="9" t="s">
        <v>133</v>
      </c>
      <c r="E100" s="9" t="s">
        <v>415</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80</v>
      </c>
      <c r="W100" s="13"/>
      <c r="X100" s="53"/>
      <c r="Y100" s="13"/>
      <c r="Z100" s="13"/>
    </row>
    <row r="101" spans="1:26" ht="67.5" x14ac:dyDescent="0.2">
      <c r="A101" s="9">
        <v>76</v>
      </c>
      <c r="B101" s="9" t="s">
        <v>97</v>
      </c>
      <c r="C101" s="9" t="s">
        <v>98</v>
      </c>
      <c r="D101" s="9" t="s">
        <v>133</v>
      </c>
      <c r="E101" s="9" t="s">
        <v>124</v>
      </c>
      <c r="F101" s="53" t="s">
        <v>93</v>
      </c>
      <c r="G101" s="52">
        <v>362</v>
      </c>
      <c r="H101" s="9" t="s">
        <v>99</v>
      </c>
      <c r="I101" s="9">
        <v>12</v>
      </c>
      <c r="J101" s="53" t="s">
        <v>31</v>
      </c>
      <c r="K101" s="53" t="s">
        <v>56</v>
      </c>
      <c r="L101" s="82" t="s">
        <v>418</v>
      </c>
      <c r="M101" s="9" t="s">
        <v>142</v>
      </c>
      <c r="N101" s="81" t="str">
        <f t="shared" ref="N101:N106" si="1">"01.2023"</f>
        <v>01.2023</v>
      </c>
      <c r="O101" s="9" t="str">
        <f>"01.2024"</f>
        <v>01.2024</v>
      </c>
      <c r="P101" s="9" t="s">
        <v>148</v>
      </c>
      <c r="Q101" s="9" t="s">
        <v>60</v>
      </c>
      <c r="R101" s="55" t="s">
        <v>32</v>
      </c>
      <c r="S101" s="9" t="s">
        <v>60</v>
      </c>
      <c r="T101" s="55" t="s">
        <v>33</v>
      </c>
      <c r="U101" s="55" t="s">
        <v>33</v>
      </c>
      <c r="V101" s="71" t="s">
        <v>80</v>
      </c>
      <c r="W101" s="13"/>
      <c r="X101" s="53"/>
      <c r="Y101" s="13"/>
      <c r="Z101" s="13"/>
    </row>
    <row r="102" spans="1:26" ht="45" x14ac:dyDescent="0.2">
      <c r="A102" s="9">
        <v>77</v>
      </c>
      <c r="B102" s="9" t="s">
        <v>419</v>
      </c>
      <c r="C102" s="9" t="s">
        <v>420</v>
      </c>
      <c r="D102" s="9" t="s">
        <v>132</v>
      </c>
      <c r="E102" s="9" t="s">
        <v>421</v>
      </c>
      <c r="F102" s="53" t="s">
        <v>93</v>
      </c>
      <c r="G102" s="52">
        <v>796</v>
      </c>
      <c r="H102" s="9" t="s">
        <v>422</v>
      </c>
      <c r="I102" s="9">
        <v>12</v>
      </c>
      <c r="J102" s="53" t="s">
        <v>31</v>
      </c>
      <c r="K102" s="53" t="s">
        <v>56</v>
      </c>
      <c r="L102" s="83">
        <v>441719</v>
      </c>
      <c r="M102" s="9" t="s">
        <v>142</v>
      </c>
      <c r="N102" s="81" t="str">
        <f t="shared" si="1"/>
        <v>01.2023</v>
      </c>
      <c r="O102" s="9" t="str">
        <f>"05.2023"</f>
        <v>05.2023</v>
      </c>
      <c r="P102" s="9" t="s">
        <v>148</v>
      </c>
      <c r="Q102" s="9" t="s">
        <v>60</v>
      </c>
      <c r="R102" s="55" t="s">
        <v>32</v>
      </c>
      <c r="S102" s="9" t="s">
        <v>60</v>
      </c>
      <c r="T102" s="55" t="s">
        <v>33</v>
      </c>
      <c r="U102" s="55" t="s">
        <v>33</v>
      </c>
      <c r="V102" s="71" t="s">
        <v>80</v>
      </c>
      <c r="W102" s="13"/>
      <c r="X102" s="53"/>
      <c r="Y102" s="13"/>
      <c r="Z102" s="13"/>
    </row>
    <row r="103" spans="1:26" ht="45" x14ac:dyDescent="0.2">
      <c r="A103" s="9">
        <v>78</v>
      </c>
      <c r="B103" s="9" t="s">
        <v>423</v>
      </c>
      <c r="C103" s="9" t="s">
        <v>424</v>
      </c>
      <c r="D103" s="9" t="s">
        <v>132</v>
      </c>
      <c r="E103" s="9" t="s">
        <v>425</v>
      </c>
      <c r="F103" s="53" t="s">
        <v>93</v>
      </c>
      <c r="G103" s="52">
        <v>796</v>
      </c>
      <c r="H103" s="9" t="s">
        <v>422</v>
      </c>
      <c r="I103" s="9">
        <v>12</v>
      </c>
      <c r="J103" s="53" t="s">
        <v>31</v>
      </c>
      <c r="K103" s="53" t="s">
        <v>56</v>
      </c>
      <c r="L103" s="83">
        <v>3101292</v>
      </c>
      <c r="M103" s="9" t="s">
        <v>142</v>
      </c>
      <c r="N103" s="81" t="str">
        <f t="shared" si="1"/>
        <v>01.2023</v>
      </c>
      <c r="O103" s="9" t="str">
        <f>"05.2023"</f>
        <v>05.2023</v>
      </c>
      <c r="P103" s="9" t="s">
        <v>148</v>
      </c>
      <c r="Q103" s="9" t="s">
        <v>60</v>
      </c>
      <c r="R103" s="55" t="s">
        <v>32</v>
      </c>
      <c r="S103" s="9" t="s">
        <v>60</v>
      </c>
      <c r="T103" s="55" t="s">
        <v>33</v>
      </c>
      <c r="U103" s="55" t="s">
        <v>33</v>
      </c>
      <c r="V103" s="71" t="s">
        <v>80</v>
      </c>
      <c r="W103" s="13"/>
      <c r="X103" s="53"/>
      <c r="Y103" s="13"/>
      <c r="Z103" s="13"/>
    </row>
    <row r="104" spans="1:26" ht="45" x14ac:dyDescent="0.2">
      <c r="A104" s="9">
        <v>79</v>
      </c>
      <c r="B104" s="9" t="s">
        <v>426</v>
      </c>
      <c r="C104" s="9" t="s">
        <v>427</v>
      </c>
      <c r="D104" s="9" t="s">
        <v>132</v>
      </c>
      <c r="E104" s="9" t="s">
        <v>428</v>
      </c>
      <c r="F104" s="53" t="s">
        <v>93</v>
      </c>
      <c r="G104" s="52">
        <v>166</v>
      </c>
      <c r="H104" s="9" t="s">
        <v>58</v>
      </c>
      <c r="I104" s="9">
        <v>1450</v>
      </c>
      <c r="J104" s="53" t="s">
        <v>31</v>
      </c>
      <c r="K104" s="53" t="s">
        <v>56</v>
      </c>
      <c r="L104" s="83">
        <v>435000</v>
      </c>
      <c r="M104" s="9" t="s">
        <v>142</v>
      </c>
      <c r="N104" s="81" t="str">
        <f t="shared" si="1"/>
        <v>01.2023</v>
      </c>
      <c r="O104" s="9" t="str">
        <f>"04.2023"</f>
        <v>04.2023</v>
      </c>
      <c r="P104" s="9" t="s">
        <v>148</v>
      </c>
      <c r="Q104" s="9" t="s">
        <v>60</v>
      </c>
      <c r="R104" s="55" t="s">
        <v>32</v>
      </c>
      <c r="S104" s="9" t="s">
        <v>60</v>
      </c>
      <c r="T104" s="55" t="s">
        <v>33</v>
      </c>
      <c r="U104" s="55" t="s">
        <v>33</v>
      </c>
      <c r="V104" s="71" t="s">
        <v>80</v>
      </c>
      <c r="W104" s="13"/>
      <c r="X104" s="53"/>
      <c r="Y104" s="13"/>
      <c r="Z104" s="13"/>
    </row>
    <row r="105" spans="1:26" ht="45" x14ac:dyDescent="0.2">
      <c r="A105" s="9">
        <v>80</v>
      </c>
      <c r="B105" s="81" t="str">
        <f>"08.93"</f>
        <v>08.93</v>
      </c>
      <c r="C105" s="9" t="s">
        <v>429</v>
      </c>
      <c r="D105" s="9" t="s">
        <v>132</v>
      </c>
      <c r="E105" s="9" t="s">
        <v>430</v>
      </c>
      <c r="F105" s="53" t="s">
        <v>93</v>
      </c>
      <c r="G105" s="52">
        <v>168</v>
      </c>
      <c r="H105" s="9" t="s">
        <v>277</v>
      </c>
      <c r="I105" s="9">
        <v>17000</v>
      </c>
      <c r="J105" s="53" t="s">
        <v>31</v>
      </c>
      <c r="K105" s="53" t="s">
        <v>56</v>
      </c>
      <c r="L105" s="83">
        <v>17393650</v>
      </c>
      <c r="M105" s="9" t="s">
        <v>142</v>
      </c>
      <c r="N105" s="81" t="str">
        <f t="shared" si="1"/>
        <v>01.2023</v>
      </c>
      <c r="O105" s="9" t="str">
        <f>"12.2023"</f>
        <v>12.2023</v>
      </c>
      <c r="P105" s="9" t="s">
        <v>148</v>
      </c>
      <c r="Q105" s="9" t="s">
        <v>60</v>
      </c>
      <c r="R105" s="55" t="s">
        <v>32</v>
      </c>
      <c r="S105" s="9" t="s">
        <v>60</v>
      </c>
      <c r="T105" s="55" t="s">
        <v>33</v>
      </c>
      <c r="U105" s="55" t="s">
        <v>33</v>
      </c>
      <c r="V105" s="71" t="s">
        <v>80</v>
      </c>
      <c r="W105" s="13"/>
      <c r="X105" s="53"/>
      <c r="Y105" s="13"/>
      <c r="Z105" s="13"/>
    </row>
    <row r="106" spans="1:26" ht="67.5" x14ac:dyDescent="0.2">
      <c r="A106" s="9">
        <v>81</v>
      </c>
      <c r="B106" s="9" t="s">
        <v>384</v>
      </c>
      <c r="C106" s="9" t="s">
        <v>197</v>
      </c>
      <c r="D106" s="9" t="s">
        <v>133</v>
      </c>
      <c r="E106" s="9" t="s">
        <v>198</v>
      </c>
      <c r="F106" s="53" t="s">
        <v>93</v>
      </c>
      <c r="G106" s="52"/>
      <c r="H106" s="9"/>
      <c r="I106" s="9" t="s">
        <v>219</v>
      </c>
      <c r="J106" s="53" t="s">
        <v>31</v>
      </c>
      <c r="K106" s="53" t="s">
        <v>56</v>
      </c>
      <c r="L106" s="82" t="s">
        <v>431</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432</v>
      </c>
      <c r="C107" s="9" t="s">
        <v>433</v>
      </c>
      <c r="D107" s="9" t="s">
        <v>135</v>
      </c>
      <c r="E107" s="9" t="s">
        <v>434</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435</v>
      </c>
      <c r="C108" s="9" t="s">
        <v>436</v>
      </c>
      <c r="D108" s="9" t="s">
        <v>437</v>
      </c>
      <c r="E108" s="9" t="s">
        <v>438</v>
      </c>
      <c r="F108" s="53" t="s">
        <v>93</v>
      </c>
      <c r="G108" s="52" t="s">
        <v>439</v>
      </c>
      <c r="H108" s="9" t="s">
        <v>440</v>
      </c>
      <c r="I108" s="9" t="s">
        <v>441</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442</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443</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444</v>
      </c>
      <c r="D111" s="9" t="s">
        <v>133</v>
      </c>
      <c r="E111" s="9" t="s">
        <v>445</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446</v>
      </c>
      <c r="C113" s="9" t="s">
        <v>447</v>
      </c>
      <c r="D113" s="9" t="s">
        <v>132</v>
      </c>
      <c r="E113" s="9" t="s">
        <v>448</v>
      </c>
      <c r="F113" s="53" t="s">
        <v>93</v>
      </c>
      <c r="G113" s="52">
        <v>796</v>
      </c>
      <c r="H113" s="9" t="s">
        <v>422</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449</v>
      </c>
      <c r="C114" s="9" t="s">
        <v>450</v>
      </c>
      <c r="D114" s="9" t="s">
        <v>132</v>
      </c>
      <c r="E114" s="9" t="s">
        <v>451</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452</v>
      </c>
      <c r="C115" s="9" t="s">
        <v>453</v>
      </c>
      <c r="D115" s="9" t="s">
        <v>132</v>
      </c>
      <c r="E115" s="9" t="s">
        <v>454</v>
      </c>
      <c r="F115" s="53" t="s">
        <v>93</v>
      </c>
      <c r="G115" s="52">
        <v>796</v>
      </c>
      <c r="H115" s="9" t="s">
        <v>422</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455</v>
      </c>
      <c r="C116" s="9" t="s">
        <v>456</v>
      </c>
      <c r="D116" s="9" t="s">
        <v>132</v>
      </c>
      <c r="E116" s="9" t="s">
        <v>457</v>
      </c>
      <c r="F116" s="53" t="s">
        <v>93</v>
      </c>
      <c r="G116" s="52">
        <v>166</v>
      </c>
      <c r="H116" s="9" t="s">
        <v>458</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459</v>
      </c>
      <c r="C117" s="9" t="s">
        <v>460</v>
      </c>
      <c r="D117" s="9" t="s">
        <v>132</v>
      </c>
      <c r="E117" s="9" t="s">
        <v>461</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45" x14ac:dyDescent="0.2">
      <c r="A118" s="9">
        <v>93</v>
      </c>
      <c r="B118" s="9" t="s">
        <v>463</v>
      </c>
      <c r="C118" s="9" t="s">
        <v>462</v>
      </c>
      <c r="D118" s="9" t="s">
        <v>136</v>
      </c>
      <c r="E118" s="9" t="s">
        <v>464</v>
      </c>
      <c r="F118" s="53" t="s">
        <v>93</v>
      </c>
      <c r="G118" s="52" t="s">
        <v>465</v>
      </c>
      <c r="H118" s="9" t="s">
        <v>466</v>
      </c>
      <c r="I118" s="9" t="s">
        <v>467</v>
      </c>
      <c r="J118" s="53" t="s">
        <v>31</v>
      </c>
      <c r="K118" s="53" t="s">
        <v>56</v>
      </c>
      <c r="L118" s="83">
        <f>32925.72+401864.08+14510.2</f>
        <v>449300.00000000006</v>
      </c>
      <c r="M118" s="9" t="s">
        <v>142</v>
      </c>
      <c r="N118" s="81"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468</v>
      </c>
      <c r="C119" s="9" t="s">
        <v>469</v>
      </c>
      <c r="D119" s="9" t="s">
        <v>132</v>
      </c>
      <c r="E119" s="9" t="s">
        <v>470</v>
      </c>
      <c r="F119" s="53" t="s">
        <v>93</v>
      </c>
      <c r="G119" s="52">
        <v>796</v>
      </c>
      <c r="H119" s="9" t="s">
        <v>422</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449</v>
      </c>
      <c r="C120" s="9" t="s">
        <v>471</v>
      </c>
      <c r="D120" s="9" t="s">
        <v>132</v>
      </c>
      <c r="E120" s="9" t="s">
        <v>472</v>
      </c>
      <c r="F120" s="53" t="s">
        <v>93</v>
      </c>
      <c r="G120" s="52" t="str">
        <f>"055"</f>
        <v>055</v>
      </c>
      <c r="H120" s="9" t="s">
        <v>478</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473</v>
      </c>
      <c r="C121" s="9" t="s">
        <v>474</v>
      </c>
      <c r="D121" s="9" t="s">
        <v>132</v>
      </c>
      <c r="E121" s="9" t="s">
        <v>475</v>
      </c>
      <c r="F121" s="53" t="s">
        <v>93</v>
      </c>
      <c r="G121" s="52" t="str">
        <f>"055"</f>
        <v>055</v>
      </c>
      <c r="H121" s="9" t="s">
        <v>478</v>
      </c>
      <c r="I121" s="9">
        <v>4800</v>
      </c>
      <c r="J121" s="53" t="s">
        <v>31</v>
      </c>
      <c r="K121" s="53" t="s">
        <v>56</v>
      </c>
      <c r="L121" s="83">
        <v>282048</v>
      </c>
      <c r="M121" s="9" t="s">
        <v>142</v>
      </c>
      <c r="N121" s="81" t="str">
        <f t="shared" ref="N121:N122" si="2">"06.2023"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476</v>
      </c>
      <c r="C122" s="9" t="s">
        <v>477</v>
      </c>
      <c r="D122" s="9" t="s">
        <v>132</v>
      </c>
      <c r="E122" s="9" t="s">
        <v>479</v>
      </c>
      <c r="F122" s="53" t="s">
        <v>93</v>
      </c>
      <c r="G122" s="52">
        <v>166</v>
      </c>
      <c r="H122" s="9" t="s">
        <v>58</v>
      </c>
      <c r="I122" s="9">
        <v>1040</v>
      </c>
      <c r="J122" s="53" t="s">
        <v>31</v>
      </c>
      <c r="K122" s="53" t="s">
        <v>56</v>
      </c>
      <c r="L122" s="83">
        <v>153233.60000000001</v>
      </c>
      <c r="M122" s="9" t="s">
        <v>142</v>
      </c>
      <c r="N122" s="81" t="str">
        <f t="shared" si="2"/>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480</v>
      </c>
      <c r="C123" s="9" t="s">
        <v>481</v>
      </c>
      <c r="D123" s="9" t="s">
        <v>133</v>
      </c>
      <c r="E123" s="9" t="s">
        <v>482</v>
      </c>
      <c r="F123" s="70" t="s">
        <v>175</v>
      </c>
      <c r="G123" s="69">
        <v>362</v>
      </c>
      <c r="H123" s="9" t="s">
        <v>99</v>
      </c>
      <c r="I123" s="9">
        <v>12</v>
      </c>
      <c r="J123" s="70" t="s">
        <v>31</v>
      </c>
      <c r="K123" s="70" t="s">
        <v>56</v>
      </c>
      <c r="L123" s="83">
        <v>608130</v>
      </c>
      <c r="M123" s="9" t="s">
        <v>142</v>
      </c>
      <c r="N123" s="81" t="str">
        <f>"01.2023"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385</v>
      </c>
      <c r="C124" s="73" t="s">
        <v>204</v>
      </c>
      <c r="D124" s="72" t="s">
        <v>133</v>
      </c>
      <c r="E124" s="73" t="s">
        <v>410</v>
      </c>
      <c r="F124" s="70" t="s">
        <v>93</v>
      </c>
      <c r="G124" s="72"/>
      <c r="H124" s="72"/>
      <c r="I124" s="72" t="s">
        <v>404</v>
      </c>
      <c r="J124" s="70" t="s">
        <v>31</v>
      </c>
      <c r="K124" s="70" t="s">
        <v>56</v>
      </c>
      <c r="L124" s="58" t="s">
        <v>484</v>
      </c>
      <c r="M124" s="72" t="s">
        <v>142</v>
      </c>
      <c r="N124" s="81" t="str">
        <f>"01.2023"</f>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489</v>
      </c>
      <c r="C125" s="89" t="s">
        <v>488</v>
      </c>
      <c r="D125" s="9" t="s">
        <v>132</v>
      </c>
      <c r="E125" s="89" t="s">
        <v>487</v>
      </c>
      <c r="F125" s="86" t="s">
        <v>93</v>
      </c>
      <c r="G125" s="84">
        <v>112</v>
      </c>
      <c r="H125" s="84" t="s">
        <v>192</v>
      </c>
      <c r="I125" s="84">
        <v>14000</v>
      </c>
      <c r="J125" s="86" t="s">
        <v>31</v>
      </c>
      <c r="K125" s="86" t="s">
        <v>56</v>
      </c>
      <c r="L125" s="58">
        <v>998620</v>
      </c>
      <c r="M125" s="84" t="s">
        <v>142</v>
      </c>
      <c r="N125" s="81" t="str">
        <f>"01.2023"</f>
        <v>01.2023</v>
      </c>
      <c r="O125" s="9" t="str">
        <f>"12.2023"</f>
        <v>12.2023</v>
      </c>
      <c r="P125" s="84" t="s">
        <v>148</v>
      </c>
      <c r="Q125" s="9" t="s">
        <v>60</v>
      </c>
      <c r="R125" s="85" t="s">
        <v>32</v>
      </c>
      <c r="S125" s="9" t="s">
        <v>60</v>
      </c>
      <c r="T125" s="85" t="s">
        <v>33</v>
      </c>
      <c r="U125" s="85" t="s">
        <v>33</v>
      </c>
      <c r="V125" s="85" t="s">
        <v>324</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486</v>
      </c>
      <c r="M126" s="24" t="s">
        <v>142</v>
      </c>
      <c r="N126" s="81" t="str">
        <f>"01.2023"</f>
        <v>01.2023</v>
      </c>
      <c r="O126" s="84">
        <v>1.2023999999999999</v>
      </c>
      <c r="P126" s="40" t="s">
        <v>57</v>
      </c>
      <c r="Q126" s="87" t="s">
        <v>77</v>
      </c>
      <c r="R126" s="85" t="s">
        <v>32</v>
      </c>
      <c r="S126" s="87" t="s">
        <v>77</v>
      </c>
      <c r="T126" s="85" t="s">
        <v>60</v>
      </c>
      <c r="U126" s="85" t="s">
        <v>33</v>
      </c>
      <c r="V126" s="85" t="s">
        <v>324</v>
      </c>
      <c r="W126" s="21"/>
      <c r="X126" s="21"/>
      <c r="Y126" s="21"/>
      <c r="Z126" s="21"/>
    </row>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2023-01-17T07:11:33Z</cp:lastPrinted>
  <dcterms:created xsi:type="dcterms:W3CDTF">2018-05-08T14:29:34Z</dcterms:created>
  <dcterms:modified xsi:type="dcterms:W3CDTF">2023-01-17T07:12:23Z</dcterms:modified>
</cp:coreProperties>
</file>