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5_17.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закупок'!$A$21:$Z$147</definedName>
  </definedNames>
  <calcPr calcId="162913"/>
</workbook>
</file>

<file path=xl/calcChain.xml><?xml version="1.0" encoding="utf-8"?>
<calcChain xmlns="http://schemas.openxmlformats.org/spreadsheetml/2006/main">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N142" i="1"/>
  <c r="O141" i="1" l="1"/>
  <c r="N141" i="1"/>
  <c r="O140" i="1"/>
  <c r="N140" i="1"/>
  <c r="O139" i="1" l="1"/>
  <c r="N139" i="1"/>
  <c r="O138" i="1" l="1"/>
  <c r="N138" i="1"/>
  <c r="O121" i="1" l="1"/>
  <c r="N121" i="1"/>
  <c r="O118" i="1"/>
  <c r="N118" i="1"/>
  <c r="N137" i="1"/>
  <c r="N102" i="1"/>
  <c r="N104"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<sst xmlns="http://schemas.openxmlformats.org/spreadsheetml/2006/main" count="2453" uniqueCount="653">
  <si>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</si>
  <si>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</si>
  <si>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</si>
  <si>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</si>
  <si>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</si>
  <si>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</si>
  <si>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</si>
  <si>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</si>
  <si>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</si>
  <si>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</si>
  <si>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</si>
  <si>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</si>
  <si>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</si>
  <si>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</si>
  <si>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</si>
  <si>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</si>
  <si>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</si>
  <si>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</si>
  <si>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</si>
  <si>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</si>
  <si>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</si>
  <si>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</si>
  <si>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</si>
  <si>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</si>
  <si>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</si>
  <si>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</si>
  <si>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</si>
  <si>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</si>
  <si>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</si>
  <si>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</si>
  <si>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</si>
  <si>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</si>
  <si>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</si>
  <si>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</si>
  <si>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</si>
  <si>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</si>
  <si>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</si>
  <si>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</si>
  <si>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</si>
  <si>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</si>
  <si>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</si>
  <si>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</si>
  <si>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</si>
  <si>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</si>
  <si>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</si>
  <si>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</si>
  <si>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</si>
  <si>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</si>
  <si>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</si>
  <si>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</si>
  <si>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</si>
  <si>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</si>
  <si>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</si>
  <si>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</si>
  <si>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</si>
  <si>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</si>
  <si>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</si>
  <si>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</si>
  <si>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</si>
  <si>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</si>
  <si>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</si>
  <si>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</si>
  <si>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</si>
  <si>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</si>
  <si>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</si>
  <si>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</si>
  <si>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</si>
  <si>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</si>
  <si>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</si>
  <si>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</si>
  <si>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</si>
  <si>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</si>
  <si>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</si>
  <si>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</si>
  <si>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</si>
  <si>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</si>
  <si>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</si>
  <si>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</si>
  <si>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</si>
  <si>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</si>
  <si>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</si>
  <si>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</si>
  <si>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</si>
  <si>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</si>
  <si>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</si>
  <si>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</si>
  <si>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</si>
  <si>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</si>
  <si>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</si>
  <si>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</si>
  <si>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</si>
  <si>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</si>
  <si>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</si>
  <si>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</si>
  <si>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</si>
  <si>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</si>
  <si>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</si>
  <si>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</si>
  <si>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</si>
  <si>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</si>
  <si>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</si>
  <si>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</si>
  <si>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</si>
  <si>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</si>
  <si>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</si>
  <si>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</si>
  <si>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</si>
  <si>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</si>
  <si>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</si>
  <si>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</si>
  <si>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</si>
  <si>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</si>
  <si>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</si>
  <si>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</si>
  <si>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</si>
  <si>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</si>
  <si>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</si>
  <si>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</si>
  <si>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</si>
  <si>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</si>
  <si>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</si>
  <si>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</si>
  <si>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</si>
  <si>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</si>
  <si>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</si>
  <si>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</si>
  <si>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</si>
  <si>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</si>
  <si>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</si>
  <si>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</si>
  <si>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</si>
  <si>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</si>
  <si>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</si>
  <si>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</si>
  <si>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</si>
  <si>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</si>
  <si>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</si>
  <si>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</si>
  <si>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</si>
  <si>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</si>
  <si>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</si>
  <si>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</si>
  <si>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</si>
  <si>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</si>
  <si>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</si>
  <si>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</si>
  <si>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</si>
  <si>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</si>
  <si>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</si>
  <si>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</si>
  <si>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</si>
  <si>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</si>
  <si>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</si>
  <si>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</si>
  <si>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</si>
  <si>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</si>
  <si>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</si>
  <si>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</si>
  <si>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</si>
  <si>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</si>
  <si>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</si>
  <si>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</si>
  <si>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</si>
  <si>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</si>
  <si>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</si>
  <si>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</si>
  <si>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</si>
  <si>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</si>
  <si>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</si>
  <si>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</si>
  <si>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</si>
  <si>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</si>
  <si>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</si>
  <si>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</si>
  <si>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</si>
  <si>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</si>
  <si>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</si>
  <si>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</si>
  <si>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</si>
  <si>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</si>
  <si>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</si>
  <si>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</si>
  <si>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</si>
  <si>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</si>
  <si>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</si>
  <si>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</si>
  <si>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</si>
  <si>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</si>
  <si>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</si>
  <si>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</si>
  <si>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</si>
  <si>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</si>
  <si>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</si>
  <si>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</si>
  <si>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</si>
  <si>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</si>
  <si>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</si>
  <si>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</si>
  <si>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</si>
  <si>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</si>
  <si>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</si>
  <si>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</si>
  <si>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</si>
  <si>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</si>
  <si>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</si>
  <si>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</si>
  <si>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</si>
  <si>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</si>
  <si>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</si>
  <si>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</si>
  <si>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</si>
  <si>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</si>
  <si>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</si>
  <si>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</si>
  <si>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</si>
  <si>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</si>
  <si>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</si>
  <si>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</si>
  <si>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</si>
  <si>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</si>
  <si>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</si>
  <si>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</si>
  <si>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</si>
  <si>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</si>
  <si>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</si>
  <si>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</si>
  <si>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</si>
  <si>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</si>
  <si>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</si>
  <si>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</si>
  <si>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</si>
  <si>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</si>
  <si>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</si>
  <si>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</si>
  <si>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</si>
  <si>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</si>
  <si>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</si>
  <si>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</si>
  <si>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</si>
  <si>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</si>
  <si>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</si>
  <si>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</si>
  <si>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</si>
  <si>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</si>
  <si>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</si>
  <si>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</si>
  <si>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</si>
  <si>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</si>
  <si>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</si>
  <si>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</si>
  <si>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</si>
  <si>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</si>
  <si>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</si>
  <si>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</si>
  <si>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</si>
  <si>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</si>
  <si>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</si>
  <si>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</si>
  <si>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</si>
  <si>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</si>
  <si>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</si>
  <si>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</si>
  <si>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</si>
  <si>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</si>
  <si>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</si>
  <si>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</si>
  <si>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</si>
  <si>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</si>
  <si>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</si>
  <si>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</si>
  <si>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</si>
  <si>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</si>
  <si>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</si>
  <si>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</si>
  <si>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</si>
  <si>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</si>
  <si>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</si>
  <si>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</si>
  <si>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</si>
  <si>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</si>
  <si>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</si>
  <si>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</si>
  <si>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</si>
  <si>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</si>
  <si>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</si>
  <si>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</si>
  <si>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</si>
  <si>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</si>
  <si>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</si>
  <si>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</si>
  <si>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</si>
  <si>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</si>
  <si>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</si>
  <si>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</si>
  <si>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</si>
  <si>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</si>
  <si>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</si>
  <si>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</si>
  <si>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</si>
  <si>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</si>
  <si>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</si>
  <si>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</si>
  <si>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</si>
  <si>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</si>
  <si>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</si>
  <si>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</si>
  <si>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</si>
  <si>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</si>
  <si>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</si>
  <si>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</si>
  <si>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</si>
  <si>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</si>
  <si>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</si>
  <si>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</si>
  <si>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</si>
  <si>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</si>
  <si>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</si>
  <si>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</si>
  <si>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</si>
  <si>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</si>
  <si>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</si>
  <si>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</si>
  <si>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</si>
  <si>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</si>
  <si>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</si>
  <si>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</si>
  <si>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</si>
  <si>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</si>
  <si>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</si>
  <si>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</si>
  <si>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</si>
  <si>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</si>
  <si>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</si>
  <si>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</si>
  <si>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</si>
  <si>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</si>
  <si>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</si>
  <si>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</si>
  <si>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</si>
  <si>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</si>
  <si>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</si>
  <si>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</si>
  <si>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</si>
  <si>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</si>
  <si>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</si>
  <si>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</si>
  <si>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</si>
  <si>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</si>
  <si>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</si>
  <si>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</si>
  <si>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</si>
  <si>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</si>
  <si>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</si>
  <si>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</si>
  <si>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</si>
  <si>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</si>
  <si>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</si>
  <si>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</si>
  <si>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</si>
  <si>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</si>
  <si>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</si>
  <si>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</si>
  <si>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</si>
  <si>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</si>
  <si>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</si>
  <si>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</si>
  <si>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</si>
  <si>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</si>
  <si>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</si>
  <si>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</si>
  <si>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</si>
  <si>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</si>
  <si>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</si>
  <si>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</si>
  <si>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</si>
  <si>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</si>
  <si>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</si>
  <si>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</si>
  <si>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</si>
  <si>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</si>
  <si>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</si>
  <si>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</si>
  <si>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</si>
  <si>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</si>
  <si>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</si>
  <si>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</si>
  <si>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</si>
  <si>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</si>
  <si>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</si>
  <si>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</si>
  <si>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</si>
  <si>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</si>
  <si>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</si>
  <si>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</si>
  <si>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</si>
  <si>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</si>
  <si>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</si>
  <si>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</si>
  <si>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</si>
  <si>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</si>
  <si>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</si>
  <si>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</si>
  <si>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</si>
  <si>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</si>
  <si>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</si>
  <si>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</si>
  <si>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</si>
  <si>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</si>
  <si>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</si>
  <si>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</si>
  <si>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</si>
  <si>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</si>
  <si>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</si>
  <si>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</si>
  <si>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</si>
  <si>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</si>
  <si>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</si>
  <si>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</si>
  <si>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</si>
  <si>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</si>
  <si>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</si>
  <si>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</si>
  <si>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</si>
  <si>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</si>
  <si>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</si>
  <si>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</si>
  <si>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</si>
  <si>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</si>
  <si>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</si>
  <si>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</si>
  <si>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</si>
  <si>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</si>
  <si>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</si>
  <si>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</si>
  <si>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</si>
  <si>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</si>
  <si>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</si>
  <si>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</si>
  <si>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</si>
  <si>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</si>
  <si>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</si>
  <si>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</si>
  <si>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</si>
  <si>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</si>
  <si>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</si>
  <si>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</si>
  <si>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</si>
  <si>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</si>
  <si>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</si>
  <si>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</si>
  <si>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</si>
  <si>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</si>
  <si>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</si>
  <si>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</si>
  <si>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</si>
  <si>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</si>
  <si>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</si>
  <si>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</si>
  <si>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</si>
  <si>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</si>
  <si>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</si>
  <si>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</si>
  <si>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</si>
  <si>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</si>
  <si>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</si>
  <si>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</si>
  <si>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</si>
  <si>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</si>
  <si>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</si>
  <si>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</si>
  <si>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</si>
  <si>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</si>
  <si>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</si>
  <si>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</si>
  <si>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</si>
  <si>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</si>
  <si>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</si>
  <si>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</si>
  <si>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</si>
  <si>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</si>
  <si>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</si>
  <si>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</si>
  <si>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</si>
  <si>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</si>
  <si>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</si>
  <si>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</si>
  <si>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</si>
  <si>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</si>
  <si>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</si>
  <si>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</si>
  <si>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</si>
  <si>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</si>
  <si>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</si>
  <si>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</si>
  <si>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</si>
  <si>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</si>
  <si>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</si>
  <si>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</si>
  <si>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</si>
  <si>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</si>
  <si>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</si>
  <si>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</si>
  <si>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</si>
  <si>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</si>
  <si>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</si>
  <si>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</si>
  <si>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</si>
  <si>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</si>
  <si>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</si>
  <si>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</si>
  <si>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</si>
  <si>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</si>
  <si>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</si>
  <si>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</si>
  <si>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</si>
  <si>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</si>
  <si>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</si>
  <si>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</si>
  <si>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</si>
  <si>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</si>
  <si>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</si>
  <si>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</si>
  <si>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</si>
  <si>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</si>
  <si>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</si>
  <si>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</si>
  <si>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</si>
  <si>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</si>
  <si>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</si>
  <si>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</si>
  <si>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</si>
  <si>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</si>
  <si>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</si>
  <si>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</si>
  <si>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</si>
  <si>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</si>
  <si>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</si>
  <si>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</si>
  <si>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</si>
  <si>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</si>
  <si>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</si>
  <si>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</si>
  <si>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</si>
  <si>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</si>
  <si>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</si>
  <si>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</si>
  <si>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</si>
  <si>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</si>
  <si>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</si>
  <si>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</si>
  <si>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</si>
  <si>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</si>
  <si>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</si>
  <si>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</si>
  <si>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</si>
  <si>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</si>
  <si>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</si>
  <si>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</si>
  <si>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</si>
  <si>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</si>
  <si>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</si>
  <si>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</si>
  <si>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</si>
  <si>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</si>
  <si>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</si>
  <si>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</si>
  <si>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</si>
  <si>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</si>
  <si>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</si>
  <si>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</si>
  <si>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</si>
  <si>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</si>
  <si>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</si>
  <si>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</si>
  <si>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</si>
  <si>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</si>
  <si>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</si>
  <si>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</si>
  <si>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</si>
  <si>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</si>
  <si>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</si>
  <si>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</si>
  <si>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</si>
  <si>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</si>
  <si>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</si>
  <si>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</si>
  <si>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</si>
  <si>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</si>
  <si>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</si>
  <si>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</si>
  <si>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</si>
  <si>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</si>
  <si>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</si>
  <si>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</si>
  <si>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</si>
  <si>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</si>
  <si>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</si>
  <si>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</si>
  <si>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</si>
  <si>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</si>
  <si>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</si>
  <si>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</si>
  <si>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</si>
  <si>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</si>
  <si>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</si>
  <si>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</si>
  <si>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</si>
  <si>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</si>
  <si>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</si>
  <si>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</si>
  <si>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</si>
  <si>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</si>
  <si>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</si>
  <si>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</si>
  <si>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</si>
  <si>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</si>
  <si>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</si>
  <si>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</si>
  <si>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</si>
  <si>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</si>
  <si>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</si>
  <si>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</si>
  <si>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</si>
  <si>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</si>
  <si>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</si>
  <si>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</si>
  <si>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</si>
  <si>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</si>
  <si>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</si>
  <si>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</si>
  <si>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</si>
  <si>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</si>
  <si>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</si>
  <si>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</si>
  <si>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</si>
  <si>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</si>
  <si>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</si>
  <si>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</si>
  <si>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</si>
  <si>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</si>
  <si>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</si>
  <si>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</si>
  <si>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</si>
  <si>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</si>
  <si>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С</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</si>
  <si>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</si>
  <si>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</si>
  <si>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</si>
  <si>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</si>
  <si>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</si>
  <si>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</si>
  <si>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</si>
  <si>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УТВЕРЖДАЮ
НАЧАЛЬНИК УПРАВЛЕНИЯ ЗАКУПОК И МАТЕРИАЛЬНО-ТЕХНИЧЕСКОГО СНАБЖЕНИЯ 
ГУП РК "КРЫМТЕПЛОКОММУНЭНЕРГО" 
___________________ В.Н. Тарасов
"17" февраля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</si>
</sst>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2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3"/>
  <sheetViews>
    <sheetView tabSelected="1" topLeftCell="G1" zoomScale="115" zoomScaleNormal="115"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91" t="s">
        <v>652</v>
      </c>
      <c r="W1" s="191"/>
      <c r="X1" s="191"/>
      <c r="Y1" s="191"/>
      <c r="Z1" s="191"/>
    </row>
    <row r="2" spans="1:26" s="1" customFormat="1" ht="80.25" customHeight="1" x14ac:dyDescent="0.25">
      <c r="F2" s="7"/>
      <c r="G2" s="2"/>
      <c r="H2" s="3"/>
      <c r="I2" s="3"/>
      <c r="V2" s="191"/>
      <c r="W2" s="191"/>
      <c r="X2" s="191"/>
      <c r="Y2" s="191"/>
      <c r="Z2" s="191"/>
    </row>
    <row r="3" spans="1:26" s="4" customFormat="1" ht="15.75" x14ac:dyDescent="0.25">
      <c r="A3" s="192" t="s">
        <v>413</v>
      </c>
      <c r="B3" s="192"/>
      <c r="C3" s="192"/>
      <c r="D3" s="192"/>
      <c r="E3" s="192"/>
      <c r="F3" s="192"/>
      <c r="G3" s="192"/>
      <c r="H3" s="192"/>
      <c r="I3" s="192"/>
      <c r="J3" s="192"/>
      <c r="K3" s="192"/>
      <c r="L3" s="192"/>
      <c r="M3" s="192"/>
      <c r="N3" s="192"/>
      <c r="O3" s="192"/>
      <c r="P3" s="192"/>
      <c r="Q3" s="192"/>
      <c r="R3" s="192"/>
      <c r="S3" s="193"/>
      <c r="T3" s="193"/>
      <c r="U3" s="193"/>
      <c r="V3" s="193"/>
      <c r="W3" s="193"/>
      <c r="X3" s="193"/>
      <c r="Y3" s="193"/>
      <c r="Z3" s="193"/>
    </row>
    <row r="4" spans="1:26" s="4" customFormat="1" ht="15.75" x14ac:dyDescent="0.25">
      <c r="A4" s="194"/>
      <c r="B4" s="194"/>
      <c r="C4" s="194"/>
      <c r="D4" s="194"/>
      <c r="E4" s="194"/>
      <c r="F4" s="194"/>
      <c r="G4" s="194"/>
      <c r="H4" s="194"/>
      <c r="I4" s="194"/>
      <c r="J4" s="194"/>
      <c r="K4" s="194"/>
      <c r="L4" s="194"/>
      <c r="M4" s="194"/>
      <c r="N4" s="194"/>
      <c r="O4" s="194"/>
      <c r="P4" s="194"/>
      <c r="Q4" s="194"/>
      <c r="R4" s="194"/>
      <c r="S4" s="195"/>
      <c r="T4" s="195"/>
      <c r="U4" s="195"/>
      <c r="V4" s="195"/>
      <c r="W4" s="195"/>
      <c r="X4" s="195"/>
      <c r="Y4" s="195"/>
      <c r="Z4" s="195"/>
    </row>
    <row r="5" spans="1:26" s="4" customFormat="1" ht="15.75" x14ac:dyDescent="0.25">
      <c r="A5" s="200" t="s">
        <v>34</v>
      </c>
      <c r="B5" s="200"/>
      <c r="C5" s="200"/>
      <c r="D5" s="200"/>
      <c r="E5" s="200"/>
      <c r="F5" s="200" t="s">
        <v>35</v>
      </c>
      <c r="G5" s="200"/>
      <c r="H5" s="200"/>
      <c r="I5" s="200"/>
      <c r="J5" s="200"/>
      <c r="K5" s="200"/>
      <c r="L5" s="200"/>
      <c r="M5" s="200"/>
      <c r="N5" s="200"/>
      <c r="O5" s="200"/>
      <c r="P5" s="200"/>
      <c r="Q5" s="200"/>
      <c r="R5" s="200"/>
      <c r="S5" s="201"/>
      <c r="T5" s="201"/>
      <c r="U5" s="201"/>
      <c r="V5" s="201"/>
      <c r="W5" s="201"/>
      <c r="X5" s="201"/>
      <c r="Y5" s="201"/>
      <c r="Z5" s="201"/>
    </row>
    <row r="6" spans="1:26" s="4" customFormat="1" ht="15.75" x14ac:dyDescent="0.25">
      <c r="A6" s="200" t="s">
        <v>36</v>
      </c>
      <c r="B6" s="200"/>
      <c r="C6" s="200"/>
      <c r="D6" s="200"/>
      <c r="E6" s="200"/>
      <c r="F6" s="200" t="s">
        <v>37</v>
      </c>
      <c r="G6" s="200"/>
      <c r="H6" s="200"/>
      <c r="I6" s="200"/>
      <c r="J6" s="200"/>
      <c r="K6" s="200"/>
      <c r="L6" s="200"/>
      <c r="M6" s="200"/>
      <c r="N6" s="200"/>
      <c r="O6" s="200"/>
      <c r="P6" s="200"/>
      <c r="Q6" s="200"/>
      <c r="R6" s="200"/>
      <c r="S6" s="201"/>
      <c r="T6" s="201"/>
      <c r="U6" s="201"/>
      <c r="V6" s="201"/>
      <c r="W6" s="201"/>
      <c r="X6" s="201"/>
      <c r="Y6" s="201"/>
      <c r="Z6" s="201"/>
    </row>
    <row r="7" spans="1:26" s="4" customFormat="1" ht="15.75" x14ac:dyDescent="0.25">
      <c r="A7" s="200" t="s">
        <v>38</v>
      </c>
      <c r="B7" s="200"/>
      <c r="C7" s="200"/>
      <c r="D7" s="200"/>
      <c r="E7" s="200"/>
      <c r="F7" s="204" t="s">
        <v>64</v>
      </c>
      <c r="G7" s="204"/>
      <c r="H7" s="204"/>
      <c r="I7" s="204"/>
      <c r="J7" s="204"/>
      <c r="K7" s="204"/>
      <c r="L7" s="204"/>
      <c r="M7" s="204"/>
      <c r="N7" s="204"/>
      <c r="O7" s="204"/>
      <c r="P7" s="204"/>
      <c r="Q7" s="204"/>
      <c r="R7" s="204"/>
      <c r="S7" s="201"/>
      <c r="T7" s="201"/>
      <c r="U7" s="201"/>
      <c r="V7" s="201"/>
      <c r="W7" s="201"/>
      <c r="X7" s="201"/>
      <c r="Y7" s="201"/>
      <c r="Z7" s="201"/>
    </row>
    <row r="8" spans="1:26" s="4" customFormat="1" ht="15.75" x14ac:dyDescent="0.25">
      <c r="A8" s="200" t="s">
        <v>39</v>
      </c>
      <c r="B8" s="200"/>
      <c r="C8" s="200"/>
      <c r="D8" s="200"/>
      <c r="E8" s="200"/>
      <c r="F8" s="205" t="s">
        <v>71</v>
      </c>
      <c r="G8" s="206"/>
      <c r="H8" s="206"/>
      <c r="I8" s="206"/>
      <c r="J8" s="206"/>
      <c r="K8" s="206"/>
      <c r="L8" s="206"/>
      <c r="M8" s="206"/>
      <c r="N8" s="206"/>
      <c r="O8" s="206"/>
      <c r="P8" s="206"/>
      <c r="Q8" s="206"/>
      <c r="R8" s="206"/>
      <c r="S8" s="201"/>
      <c r="T8" s="201"/>
      <c r="U8" s="201"/>
      <c r="V8" s="201"/>
      <c r="W8" s="201"/>
      <c r="X8" s="201"/>
      <c r="Y8" s="201"/>
      <c r="Z8" s="201"/>
    </row>
    <row r="9" spans="1:26" s="4" customFormat="1" ht="15.75" x14ac:dyDescent="0.25">
      <c r="A9" s="200" t="s">
        <v>40</v>
      </c>
      <c r="B9" s="200"/>
      <c r="C9" s="200"/>
      <c r="D9" s="200"/>
      <c r="E9" s="200"/>
      <c r="F9" s="200">
        <v>9102028499</v>
      </c>
      <c r="G9" s="200"/>
      <c r="H9" s="200"/>
      <c r="I9" s="200"/>
      <c r="J9" s="200"/>
      <c r="K9" s="200"/>
      <c r="L9" s="200"/>
      <c r="M9" s="200"/>
      <c r="N9" s="200"/>
      <c r="O9" s="200"/>
      <c r="P9" s="200"/>
      <c r="Q9" s="200"/>
      <c r="R9" s="200"/>
      <c r="S9" s="201"/>
      <c r="T9" s="201"/>
      <c r="U9" s="201"/>
      <c r="V9" s="201"/>
      <c r="W9" s="201"/>
      <c r="X9" s="201"/>
      <c r="Y9" s="201"/>
      <c r="Z9" s="201"/>
    </row>
    <row r="10" spans="1:26" s="4" customFormat="1" ht="15.75" x14ac:dyDescent="0.25">
      <c r="A10" s="200" t="s">
        <v>41</v>
      </c>
      <c r="B10" s="200"/>
      <c r="C10" s="200"/>
      <c r="D10" s="200"/>
      <c r="E10" s="200"/>
      <c r="F10" s="200">
        <v>910201001</v>
      </c>
      <c r="G10" s="200"/>
      <c r="H10" s="200"/>
      <c r="I10" s="200"/>
      <c r="J10" s="200"/>
      <c r="K10" s="200"/>
      <c r="L10" s="200"/>
      <c r="M10" s="200"/>
      <c r="N10" s="200"/>
      <c r="O10" s="200"/>
      <c r="P10" s="200"/>
      <c r="Q10" s="200"/>
      <c r="R10" s="200"/>
      <c r="S10" s="201"/>
      <c r="T10" s="201"/>
      <c r="U10" s="201"/>
      <c r="V10" s="201"/>
      <c r="W10" s="201"/>
      <c r="X10" s="201"/>
      <c r="Y10" s="201"/>
      <c r="Z10" s="201"/>
    </row>
    <row r="11" spans="1:26" s="4" customFormat="1" ht="15.75" x14ac:dyDescent="0.25">
      <c r="A11" s="200" t="s">
        <v>42</v>
      </c>
      <c r="B11" s="200"/>
      <c r="C11" s="200"/>
      <c r="D11" s="200"/>
      <c r="E11" s="200"/>
      <c r="F11" s="200">
        <v>35000000000</v>
      </c>
      <c r="G11" s="200"/>
      <c r="H11" s="200"/>
      <c r="I11" s="200"/>
      <c r="J11" s="200"/>
      <c r="K11" s="200"/>
      <c r="L11" s="200"/>
      <c r="M11" s="200"/>
      <c r="N11" s="200"/>
      <c r="O11" s="200"/>
      <c r="P11" s="200"/>
      <c r="Q11" s="200"/>
      <c r="R11" s="200"/>
      <c r="S11" s="201"/>
      <c r="T11" s="201"/>
      <c r="U11" s="201"/>
      <c r="V11" s="201"/>
      <c r="W11" s="201"/>
      <c r="X11" s="201"/>
      <c r="Y11" s="201"/>
      <c r="Z11" s="201"/>
    </row>
    <row r="13" spans="1:26" ht="12.75" customHeight="1" x14ac:dyDescent="0.2">
      <c r="A13" s="199" t="s">
        <v>0</v>
      </c>
      <c r="B13" s="199" t="s">
        <v>1</v>
      </c>
      <c r="C13" s="199" t="s">
        <v>2</v>
      </c>
      <c r="D13" s="215" t="s">
        <v>130</v>
      </c>
      <c r="E13" s="207" t="s">
        <v>3</v>
      </c>
      <c r="F13" s="207"/>
      <c r="G13" s="207"/>
      <c r="H13" s="207"/>
      <c r="I13" s="207"/>
      <c r="J13" s="207"/>
      <c r="K13" s="207"/>
      <c r="L13" s="207"/>
      <c r="M13" s="207"/>
      <c r="N13" s="207"/>
      <c r="O13" s="207"/>
      <c r="P13" s="199" t="s">
        <v>4</v>
      </c>
      <c r="Q13" s="199" t="s">
        <v>5</v>
      </c>
      <c r="R13" s="199"/>
      <c r="S13" s="199"/>
      <c r="T13" s="199"/>
      <c r="U13" s="199"/>
      <c r="V13" s="199" t="s">
        <v>14</v>
      </c>
      <c r="W13" s="196" t="s">
        <v>15</v>
      </c>
      <c r="X13" s="196" t="s">
        <v>16</v>
      </c>
      <c r="Y13" s="196" t="s">
        <v>17</v>
      </c>
      <c r="Z13" s="196" t="s">
        <v>18</v>
      </c>
    </row>
    <row r="14" spans="1:26" ht="15" customHeight="1" x14ac:dyDescent="0.2">
      <c r="A14" s="199"/>
      <c r="B14" s="199"/>
      <c r="C14" s="199"/>
      <c r="D14" s="216"/>
      <c r="E14" s="199"/>
      <c r="F14" s="207"/>
      <c r="G14" s="207"/>
      <c r="H14" s="207"/>
      <c r="I14" s="207"/>
      <c r="J14" s="207"/>
      <c r="K14" s="207"/>
      <c r="L14" s="207"/>
      <c r="M14" s="207"/>
      <c r="N14" s="207"/>
      <c r="O14" s="207"/>
      <c r="P14" s="199"/>
      <c r="Q14" s="199"/>
      <c r="R14" s="199"/>
      <c r="S14" s="199"/>
      <c r="T14" s="199"/>
      <c r="U14" s="199"/>
      <c r="V14" s="199"/>
      <c r="W14" s="197"/>
      <c r="X14" s="197"/>
      <c r="Y14" s="197"/>
      <c r="Z14" s="197"/>
    </row>
    <row r="15" spans="1:26" ht="15" customHeight="1" x14ac:dyDescent="0.2">
      <c r="A15" s="199"/>
      <c r="B15" s="199"/>
      <c r="C15" s="199"/>
      <c r="D15" s="216"/>
      <c r="E15" s="207" t="s">
        <v>20</v>
      </c>
      <c r="F15" s="199" t="s">
        <v>21</v>
      </c>
      <c r="G15" s="199" t="s">
        <v>22</v>
      </c>
      <c r="H15" s="199"/>
      <c r="I15" s="199" t="s">
        <v>25</v>
      </c>
      <c r="J15" s="210" t="s">
        <v>28</v>
      </c>
      <c r="K15" s="210"/>
      <c r="L15" s="199" t="s">
        <v>141</v>
      </c>
      <c r="M15" s="196" t="s">
        <v>140</v>
      </c>
      <c r="N15" s="199" t="s">
        <v>6</v>
      </c>
      <c r="O15" s="199"/>
      <c r="P15" s="199"/>
      <c r="Q15" s="199"/>
      <c r="R15" s="199" t="s">
        <v>19</v>
      </c>
      <c r="S15" s="218" t="s">
        <v>61</v>
      </c>
      <c r="T15" s="218" t="s">
        <v>7</v>
      </c>
      <c r="U15" s="202" t="s">
        <v>8</v>
      </c>
      <c r="V15" s="199"/>
      <c r="W15" s="197"/>
      <c r="X15" s="197"/>
      <c r="Y15" s="197"/>
      <c r="Z15" s="197"/>
    </row>
    <row r="16" spans="1:26" ht="15" customHeight="1" x14ac:dyDescent="0.2">
      <c r="A16" s="199"/>
      <c r="B16" s="199"/>
      <c r="C16" s="199"/>
      <c r="D16" s="216"/>
      <c r="E16" s="199"/>
      <c r="F16" s="199"/>
      <c r="G16" s="199"/>
      <c r="H16" s="199"/>
      <c r="I16" s="199"/>
      <c r="J16" s="210"/>
      <c r="K16" s="210"/>
      <c r="L16" s="199"/>
      <c r="M16" s="197"/>
      <c r="N16" s="199"/>
      <c r="O16" s="199"/>
      <c r="P16" s="199"/>
      <c r="Q16" s="199"/>
      <c r="R16" s="199"/>
      <c r="S16" s="218"/>
      <c r="T16" s="218"/>
      <c r="U16" s="203"/>
      <c r="V16" s="199"/>
      <c r="W16" s="197"/>
      <c r="X16" s="197"/>
      <c r="Y16" s="197"/>
      <c r="Z16" s="197"/>
    </row>
    <row r="17" spans="1:26" ht="15" customHeight="1" x14ac:dyDescent="0.2">
      <c r="A17" s="199"/>
      <c r="B17" s="199"/>
      <c r="C17" s="199"/>
      <c r="D17" s="216"/>
      <c r="E17" s="199"/>
      <c r="F17" s="199"/>
      <c r="G17" s="199" t="s">
        <v>23</v>
      </c>
      <c r="H17" s="199" t="s">
        <v>24</v>
      </c>
      <c r="I17" s="199"/>
      <c r="J17" s="207" t="s">
        <v>27</v>
      </c>
      <c r="K17" s="207" t="s">
        <v>24</v>
      </c>
      <c r="L17" s="199"/>
      <c r="M17" s="197"/>
      <c r="N17" s="199" t="s">
        <v>88</v>
      </c>
      <c r="O17" s="199" t="s">
        <v>26</v>
      </c>
      <c r="P17" s="199"/>
      <c r="Q17" s="199"/>
      <c r="R17" s="199"/>
      <c r="S17" s="218"/>
      <c r="T17" s="218"/>
      <c r="U17" s="203"/>
      <c r="V17" s="199"/>
      <c r="W17" s="197"/>
      <c r="X17" s="197"/>
      <c r="Y17" s="197"/>
      <c r="Z17" s="197"/>
    </row>
    <row r="18" spans="1:26" ht="15" customHeight="1" x14ac:dyDescent="0.2">
      <c r="A18" s="199"/>
      <c r="B18" s="199"/>
      <c r="C18" s="199"/>
      <c r="D18" s="216"/>
      <c r="E18" s="199"/>
      <c r="F18" s="199"/>
      <c r="G18" s="199"/>
      <c r="H18" s="199"/>
      <c r="I18" s="199"/>
      <c r="J18" s="199"/>
      <c r="K18" s="199"/>
      <c r="L18" s="199"/>
      <c r="M18" s="197"/>
      <c r="N18" s="199"/>
      <c r="O18" s="199"/>
      <c r="P18" s="199"/>
      <c r="Q18" s="199"/>
      <c r="R18" s="199"/>
      <c r="S18" s="218"/>
      <c r="T18" s="218"/>
      <c r="U18" s="203"/>
      <c r="V18" s="199"/>
      <c r="W18" s="197"/>
      <c r="X18" s="197"/>
      <c r="Y18" s="197"/>
      <c r="Z18" s="197"/>
    </row>
    <row r="19" spans="1:26" ht="15" customHeight="1" x14ac:dyDescent="0.2">
      <c r="A19" s="199"/>
      <c r="B19" s="199"/>
      <c r="C19" s="199"/>
      <c r="D19" s="216"/>
      <c r="E19" s="199"/>
      <c r="F19" s="199"/>
      <c r="G19" s="199"/>
      <c r="H19" s="199"/>
      <c r="I19" s="199"/>
      <c r="J19" s="199"/>
      <c r="K19" s="199"/>
      <c r="L19" s="199"/>
      <c r="M19" s="197"/>
      <c r="N19" s="199"/>
      <c r="O19" s="199"/>
      <c r="P19" s="199"/>
      <c r="Q19" s="199"/>
      <c r="R19" s="199"/>
      <c r="S19" s="218"/>
      <c r="T19" s="218"/>
      <c r="U19" s="203"/>
      <c r="V19" s="199"/>
      <c r="W19" s="197"/>
      <c r="X19" s="197"/>
      <c r="Y19" s="197"/>
      <c r="Z19" s="197"/>
    </row>
    <row r="20" spans="1:26" ht="93" customHeight="1" x14ac:dyDescent="0.2">
      <c r="A20" s="199"/>
      <c r="B20" s="199"/>
      <c r="C20" s="199"/>
      <c r="D20" s="217"/>
      <c r="E20" s="199"/>
      <c r="F20" s="199"/>
      <c r="G20" s="199"/>
      <c r="H20" s="199"/>
      <c r="I20" s="199"/>
      <c r="J20" s="199"/>
      <c r="K20" s="199"/>
      <c r="L20" s="199"/>
      <c r="M20" s="198"/>
      <c r="N20" s="199"/>
      <c r="O20" s="199"/>
      <c r="P20" s="199"/>
      <c r="Q20" s="199"/>
      <c r="R20" s="199"/>
      <c r="S20" s="218"/>
      <c r="T20" s="218"/>
      <c r="U20" s="203"/>
      <c r="V20" s="199"/>
      <c r="W20" s="198"/>
      <c r="X20" s="198"/>
      <c r="Y20" s="198"/>
      <c r="Z20" s="19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68">
        <v>46</v>
      </c>
      <c r="B67" s="183" t="s">
        <v>137</v>
      </c>
      <c r="C67" s="183" t="s">
        <v>138</v>
      </c>
      <c r="D67" s="168" t="s">
        <v>139</v>
      </c>
      <c r="E67" s="183" t="s">
        <v>104</v>
      </c>
      <c r="F67" s="164" t="s">
        <v>93</v>
      </c>
      <c r="G67" s="168" t="s">
        <v>167</v>
      </c>
      <c r="H67" s="168" t="s">
        <v>146</v>
      </c>
      <c r="I67" s="168" t="s">
        <v>330</v>
      </c>
      <c r="J67" s="164" t="s">
        <v>31</v>
      </c>
      <c r="K67" s="164" t="s">
        <v>56</v>
      </c>
      <c r="L67" s="171" t="s">
        <v>331</v>
      </c>
      <c r="M67" s="168" t="s">
        <v>142</v>
      </c>
      <c r="N67" s="168" t="s">
        <v>147</v>
      </c>
      <c r="O67" s="172" t="str">
        <f>"01.2024"</f>
        <v>01.2024</v>
      </c>
      <c r="P67" s="168" t="s">
        <v>63</v>
      </c>
      <c r="Q67" s="168" t="s">
        <v>60</v>
      </c>
      <c r="R67" s="162" t="s">
        <v>32</v>
      </c>
      <c r="S67" s="168" t="s">
        <v>77</v>
      </c>
      <c r="T67" s="168">
        <v>0</v>
      </c>
      <c r="U67" s="168" t="s">
        <v>33</v>
      </c>
      <c r="V67" s="162" t="s">
        <v>80</v>
      </c>
      <c r="W67" s="170"/>
      <c r="X67" s="170"/>
      <c r="Y67" s="170"/>
      <c r="Z67" s="170"/>
    </row>
    <row r="68" spans="1:26" s="22" customFormat="1" ht="324" customHeight="1" x14ac:dyDescent="0.2">
      <c r="A68" s="169"/>
      <c r="B68" s="184"/>
      <c r="C68" s="184"/>
      <c r="D68" s="185"/>
      <c r="E68" s="169"/>
      <c r="F68" s="186"/>
      <c r="G68" s="187"/>
      <c r="H68" s="169"/>
      <c r="I68" s="169"/>
      <c r="J68" s="169"/>
      <c r="K68" s="169"/>
      <c r="L68" s="169"/>
      <c r="M68" s="169"/>
      <c r="N68" s="169"/>
      <c r="O68" s="169"/>
      <c r="P68" s="169"/>
      <c r="Q68" s="169"/>
      <c r="R68" s="169"/>
      <c r="S68" s="169"/>
      <c r="T68" s="169"/>
      <c r="U68" s="169"/>
      <c r="V68" s="169"/>
      <c r="W68" s="169"/>
      <c r="X68" s="169"/>
      <c r="Y68" s="169"/>
      <c r="Z68" s="169"/>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472</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61">
        <v>54</v>
      </c>
      <c r="B76" s="188" t="s">
        <v>137</v>
      </c>
      <c r="C76" s="188" t="s">
        <v>138</v>
      </c>
      <c r="D76" s="161" t="s">
        <v>139</v>
      </c>
      <c r="E76" s="188" t="s">
        <v>104</v>
      </c>
      <c r="F76" s="164" t="s">
        <v>175</v>
      </c>
      <c r="G76" s="161" t="s">
        <v>167</v>
      </c>
      <c r="H76" s="161" t="s">
        <v>146</v>
      </c>
      <c r="I76" s="161" t="s">
        <v>411</v>
      </c>
      <c r="J76" s="164" t="s">
        <v>31</v>
      </c>
      <c r="K76" s="164" t="s">
        <v>56</v>
      </c>
      <c r="L76" s="166" t="s">
        <v>412</v>
      </c>
      <c r="M76" s="161" t="s">
        <v>142</v>
      </c>
      <c r="N76" s="161" t="s">
        <v>147</v>
      </c>
      <c r="O76" s="158" t="str">
        <f>"02.2023"</f>
        <v>02.2023</v>
      </c>
      <c r="P76" s="159" t="s">
        <v>57</v>
      </c>
      <c r="Q76" s="161" t="s">
        <v>77</v>
      </c>
      <c r="R76" s="162" t="s">
        <v>32</v>
      </c>
      <c r="S76" s="161" t="s">
        <v>77</v>
      </c>
      <c r="T76" s="161">
        <v>0</v>
      </c>
      <c r="U76" s="161" t="s">
        <v>33</v>
      </c>
      <c r="V76" s="163" t="s">
        <v>80</v>
      </c>
      <c r="W76" s="156"/>
      <c r="X76" s="156"/>
      <c r="Y76" s="156"/>
      <c r="Z76" s="156"/>
    </row>
    <row r="77" spans="1:26" ht="324" customHeight="1" x14ac:dyDescent="0.2">
      <c r="A77" s="157"/>
      <c r="B77" s="189"/>
      <c r="C77" s="189"/>
      <c r="D77" s="190"/>
      <c r="E77" s="157"/>
      <c r="F77" s="157"/>
      <c r="G77" s="165"/>
      <c r="H77" s="157"/>
      <c r="I77" s="157"/>
      <c r="J77" s="157"/>
      <c r="K77" s="157"/>
      <c r="L77" s="167"/>
      <c r="M77" s="157"/>
      <c r="N77" s="157"/>
      <c r="O77" s="157"/>
      <c r="P77" s="160"/>
      <c r="Q77" s="157"/>
      <c r="R77" s="157"/>
      <c r="S77" s="157"/>
      <c r="T77" s="157"/>
      <c r="U77" s="157"/>
      <c r="V77" s="157"/>
      <c r="W77" s="157"/>
      <c r="X77" s="157"/>
      <c r="Y77" s="157"/>
      <c r="Z77" s="157"/>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220">
        <v>59</v>
      </c>
      <c r="B82" s="27" t="s">
        <v>242</v>
      </c>
      <c r="C82" s="27" t="s">
        <v>238</v>
      </c>
      <c r="D82" s="168" t="s">
        <v>133</v>
      </c>
      <c r="E82" s="168" t="s">
        <v>112</v>
      </c>
      <c r="F82" s="164" t="s">
        <v>93</v>
      </c>
      <c r="G82" s="27" t="s">
        <v>239</v>
      </c>
      <c r="H82" s="27" t="s">
        <v>240</v>
      </c>
      <c r="I82" s="27" t="s">
        <v>241</v>
      </c>
      <c r="J82" s="164" t="s">
        <v>31</v>
      </c>
      <c r="K82" s="164" t="s">
        <v>56</v>
      </c>
      <c r="L82" s="171" t="s">
        <v>374</v>
      </c>
      <c r="M82" s="168" t="s">
        <v>142</v>
      </c>
      <c r="N82" s="168">
        <v>8.2021999999999995</v>
      </c>
      <c r="O82" s="168">
        <v>9.2022999999999993</v>
      </c>
      <c r="P82" s="168" t="s">
        <v>119</v>
      </c>
      <c r="Q82" s="168" t="s">
        <v>60</v>
      </c>
      <c r="R82" s="162" t="s">
        <v>32</v>
      </c>
      <c r="S82" s="168" t="s">
        <v>77</v>
      </c>
      <c r="T82" s="168" t="s">
        <v>60</v>
      </c>
      <c r="U82" s="168">
        <v>0</v>
      </c>
      <c r="V82" s="162" t="s">
        <v>44</v>
      </c>
      <c r="W82" s="168"/>
      <c r="X82" s="168"/>
      <c r="Y82" s="168"/>
      <c r="Z82" s="168"/>
    </row>
    <row r="83" spans="1:26" s="22" customFormat="1" ht="357.6" customHeight="1" x14ac:dyDescent="0.2">
      <c r="A83" s="221"/>
      <c r="B83" s="62" t="s">
        <v>242</v>
      </c>
      <c r="C83" s="62" t="s">
        <v>238</v>
      </c>
      <c r="D83" s="219"/>
      <c r="E83" s="219"/>
      <c r="F83" s="219"/>
      <c r="G83" s="62" t="s">
        <v>239</v>
      </c>
      <c r="H83" s="62" t="s">
        <v>240</v>
      </c>
      <c r="I83" s="62" t="s">
        <v>241</v>
      </c>
      <c r="J83" s="219"/>
      <c r="K83" s="219"/>
      <c r="L83" s="171"/>
      <c r="M83" s="219"/>
      <c r="N83" s="219"/>
      <c r="O83" s="219"/>
      <c r="P83" s="219"/>
      <c r="Q83" s="219"/>
      <c r="R83" s="219"/>
      <c r="S83" s="219"/>
      <c r="T83" s="219"/>
      <c r="U83" s="219"/>
      <c r="V83" s="219"/>
      <c r="W83" s="219"/>
      <c r="X83" s="219"/>
      <c r="Y83" s="219"/>
      <c r="Z83" s="219"/>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81">
        <v>72</v>
      </c>
      <c r="B96" s="181" t="s">
        <v>137</v>
      </c>
      <c r="C96" s="181" t="s">
        <v>138</v>
      </c>
      <c r="D96" s="181" t="s">
        <v>139</v>
      </c>
      <c r="E96" s="213" t="s">
        <v>104</v>
      </c>
      <c r="F96" s="175" t="s">
        <v>93</v>
      </c>
      <c r="G96" s="208" t="s">
        <v>167</v>
      </c>
      <c r="H96" s="181" t="s">
        <v>146</v>
      </c>
      <c r="I96" s="213" t="s">
        <v>144</v>
      </c>
      <c r="J96" s="175" t="s">
        <v>31</v>
      </c>
      <c r="K96" s="208" t="s">
        <v>56</v>
      </c>
      <c r="L96" s="173" t="s">
        <v>343</v>
      </c>
      <c r="M96" s="181" t="s">
        <v>142</v>
      </c>
      <c r="N96" s="181" t="s">
        <v>147</v>
      </c>
      <c r="O96" s="181" t="s">
        <v>156</v>
      </c>
      <c r="P96" s="181" t="s">
        <v>118</v>
      </c>
      <c r="Q96" s="181" t="s">
        <v>60</v>
      </c>
      <c r="R96" s="177" t="s">
        <v>32</v>
      </c>
      <c r="S96" s="179" t="s">
        <v>77</v>
      </c>
      <c r="T96" s="177" t="s">
        <v>77</v>
      </c>
      <c r="U96" s="211" t="s">
        <v>33</v>
      </c>
      <c r="V96" s="211" t="s">
        <v>80</v>
      </c>
      <c r="W96" s="175"/>
      <c r="X96" s="175"/>
      <c r="Y96" s="175"/>
      <c r="Z96" s="175"/>
    </row>
    <row r="97" spans="1:26" s="14" customFormat="1" ht="314.25" customHeight="1" x14ac:dyDescent="0.2">
      <c r="A97" s="182"/>
      <c r="B97" s="182"/>
      <c r="C97" s="182"/>
      <c r="D97" s="182"/>
      <c r="E97" s="214"/>
      <c r="F97" s="176"/>
      <c r="G97" s="209"/>
      <c r="H97" s="182"/>
      <c r="I97" s="214"/>
      <c r="J97" s="176"/>
      <c r="K97" s="209"/>
      <c r="L97" s="174"/>
      <c r="M97" s="182"/>
      <c r="N97" s="182"/>
      <c r="O97" s="182"/>
      <c r="P97" s="182"/>
      <c r="Q97" s="182"/>
      <c r="R97" s="178"/>
      <c r="S97" s="180"/>
      <c r="T97" s="178"/>
      <c r="U97" s="212"/>
      <c r="V97" s="212"/>
      <c r="W97" s="176"/>
      <c r="X97" s="176"/>
      <c r="Y97" s="176"/>
      <c r="Z97" s="176"/>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531</v>
      </c>
      <c r="W100" s="13"/>
      <c r="X100" s="53"/>
      <c r="Y100" s="13"/>
      <c r="Z100" s="13"/>
    </row>
    <row r="101" spans="1:26" ht="67.5" x14ac:dyDescent="0.2">
      <c r="A101" s="9">
        <v>76</v>
      </c>
      <c r="B101" s="9" t="s">
        <v>97</v>
      </c>
      <c r="C101" s="9" t="s">
        <v>98</v>
      </c>
      <c r="D101" s="9" t="s">
        <v>133</v>
      </c>
      <c r="E101" s="9" t="s">
        <v>511</v>
      </c>
      <c r="F101" s="97" t="s">
        <v>93</v>
      </c>
      <c r="G101" s="97" t="s">
        <v>161</v>
      </c>
      <c r="H101" s="9" t="s">
        <v>99</v>
      </c>
      <c r="I101" s="9">
        <v>10</v>
      </c>
      <c r="J101" s="97" t="s">
        <v>31</v>
      </c>
      <c r="K101" s="97" t="s">
        <v>56</v>
      </c>
      <c r="L101" s="11" t="s">
        <v>512</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576</v>
      </c>
      <c r="C103" s="9" t="s">
        <v>577</v>
      </c>
      <c r="D103" s="9" t="s">
        <v>132</v>
      </c>
      <c r="E103" s="9" t="s">
        <v>421</v>
      </c>
      <c r="F103" s="136" t="s">
        <v>93</v>
      </c>
      <c r="G103" s="137" t="s">
        <v>172</v>
      </c>
      <c r="H103" s="9" t="s">
        <v>173</v>
      </c>
      <c r="I103" s="9" t="s">
        <v>578</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45" x14ac:dyDescent="0.2">
      <c r="A104" s="9">
        <v>79</v>
      </c>
      <c r="B104" s="9" t="s">
        <v>422</v>
      </c>
      <c r="C104" s="9" t="s">
        <v>423</v>
      </c>
      <c r="D104" s="9" t="s">
        <v>132</v>
      </c>
      <c r="E104" s="9" t="s">
        <v>424</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478</v>
      </c>
      <c r="D105" s="9" t="s">
        <v>132</v>
      </c>
      <c r="E105" s="9" t="s">
        <v>477</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425</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426</v>
      </c>
      <c r="C107" s="9" t="s">
        <v>427</v>
      </c>
      <c r="D107" s="9" t="s">
        <v>135</v>
      </c>
      <c r="E107" s="9" t="s">
        <v>428</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429</v>
      </c>
      <c r="C108" s="9" t="s">
        <v>430</v>
      </c>
      <c r="D108" s="9" t="s">
        <v>431</v>
      </c>
      <c r="E108" s="9" t="s">
        <v>432</v>
      </c>
      <c r="F108" s="53" t="s">
        <v>93</v>
      </c>
      <c r="G108" s="52" t="s">
        <v>433</v>
      </c>
      <c r="H108" s="9" t="s">
        <v>434</v>
      </c>
      <c r="I108" s="9" t="s">
        <v>435</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436</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437</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438</v>
      </c>
      <c r="D111" s="9" t="s">
        <v>133</v>
      </c>
      <c r="E111" s="9" t="s">
        <v>439</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440</v>
      </c>
      <c r="C113" s="9" t="s">
        <v>441</v>
      </c>
      <c r="D113" s="9" t="s">
        <v>132</v>
      </c>
      <c r="E113" s="9" t="s">
        <v>442</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443</v>
      </c>
      <c r="C114" s="9" t="s">
        <v>444</v>
      </c>
      <c r="D114" s="9" t="s">
        <v>132</v>
      </c>
      <c r="E114" s="9" t="s">
        <v>445</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446</v>
      </c>
      <c r="C115" s="9" t="s">
        <v>447</v>
      </c>
      <c r="D115" s="9" t="s">
        <v>132</v>
      </c>
      <c r="E115" s="9" t="s">
        <v>448</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449</v>
      </c>
      <c r="C116" s="9" t="s">
        <v>450</v>
      </c>
      <c r="D116" s="9" t="s">
        <v>132</v>
      </c>
      <c r="E116" s="9" t="s">
        <v>451</v>
      </c>
      <c r="F116" s="53" t="s">
        <v>93</v>
      </c>
      <c r="G116" s="52">
        <v>166</v>
      </c>
      <c r="H116" s="9" t="s">
        <v>452</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453</v>
      </c>
      <c r="C117" s="9" t="s">
        <v>454</v>
      </c>
      <c r="D117" s="9" t="s">
        <v>132</v>
      </c>
      <c r="E117" s="9" t="s">
        <v>455</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526</v>
      </c>
      <c r="C118" s="101" t="s">
        <v>527</v>
      </c>
      <c r="D118" s="9" t="s">
        <v>132</v>
      </c>
      <c r="E118" s="9" t="s">
        <v>456</v>
      </c>
      <c r="F118" s="53" t="s">
        <v>93</v>
      </c>
      <c r="G118" s="52" t="s">
        <v>528</v>
      </c>
      <c r="H118" s="9" t="s">
        <v>529</v>
      </c>
      <c r="I118" s="9" t="s">
        <v>530</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457</v>
      </c>
      <c r="C119" s="9" t="s">
        <v>458</v>
      </c>
      <c r="D119" s="9" t="s">
        <v>132</v>
      </c>
      <c r="E119" s="9" t="s">
        <v>459</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443</v>
      </c>
      <c r="C120" s="9" t="s">
        <v>460</v>
      </c>
      <c r="D120" s="9" t="s">
        <v>132</v>
      </c>
      <c r="E120" s="9" t="s">
        <v>461</v>
      </c>
      <c r="F120" s="53" t="s">
        <v>93</v>
      </c>
      <c r="G120" s="52" t="str">
        <f>"055"</f>
        <v>055</v>
      </c>
      <c r="H120" s="9" t="s">
        <v>467</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462</v>
      </c>
      <c r="C121" s="9" t="s">
        <v>463</v>
      </c>
      <c r="D121" s="9" t="s">
        <v>132</v>
      </c>
      <c r="E121" s="9" t="s">
        <v>464</v>
      </c>
      <c r="F121" s="53" t="s">
        <v>93</v>
      </c>
      <c r="G121" s="52" t="str">
        <f>"055"</f>
        <v>055</v>
      </c>
      <c r="H121" s="9" t="s">
        <v>467</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465</v>
      </c>
      <c r="C122" s="9" t="s">
        <v>466</v>
      </c>
      <c r="D122" s="9" t="s">
        <v>132</v>
      </c>
      <c r="E122" s="9" t="s">
        <v>468</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469</v>
      </c>
      <c r="C123" s="9" t="s">
        <v>470</v>
      </c>
      <c r="D123" s="9" t="s">
        <v>133</v>
      </c>
      <c r="E123" s="9" t="s">
        <v>471</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473</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476</v>
      </c>
      <c r="C125" s="89" t="s">
        <v>475</v>
      </c>
      <c r="D125" s="9" t="s">
        <v>132</v>
      </c>
      <c r="E125" s="89" t="s">
        <v>474</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542</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485</v>
      </c>
      <c r="C127" s="90" t="s">
        <v>484</v>
      </c>
      <c r="D127" s="9" t="s">
        <v>132</v>
      </c>
      <c r="E127" s="90" t="s">
        <v>294</v>
      </c>
      <c r="F127" s="91" t="s">
        <v>93</v>
      </c>
      <c r="G127" s="90" t="s">
        <v>483</v>
      </c>
      <c r="H127" s="9" t="s">
        <v>482</v>
      </c>
      <c r="I127" s="93" t="s">
        <v>481</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508</v>
      </c>
      <c r="D128" s="90" t="s">
        <v>133</v>
      </c>
      <c r="E128" s="90" t="s">
        <v>479</v>
      </c>
      <c r="F128" s="91" t="s">
        <v>175</v>
      </c>
      <c r="G128" s="91" t="s">
        <v>160</v>
      </c>
      <c r="H128" s="9" t="s">
        <v>103</v>
      </c>
      <c r="I128" s="9" t="s">
        <v>480</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487</v>
      </c>
      <c r="C129" s="94" t="s">
        <v>509</v>
      </c>
      <c r="D129" s="90" t="s">
        <v>133</v>
      </c>
      <c r="E129" s="90" t="s">
        <v>486</v>
      </c>
      <c r="F129" s="91" t="s">
        <v>175</v>
      </c>
      <c r="G129" s="91" t="s">
        <v>488</v>
      </c>
      <c r="H129" s="9" t="s">
        <v>489</v>
      </c>
      <c r="I129" s="9" t="s">
        <v>510</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491</v>
      </c>
      <c r="D130" s="90" t="s">
        <v>133</v>
      </c>
      <c r="E130" s="90" t="s">
        <v>490</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508</v>
      </c>
      <c r="D131" s="90" t="s">
        <v>133</v>
      </c>
      <c r="E131" s="90" t="s">
        <v>504</v>
      </c>
      <c r="F131" s="91" t="s">
        <v>175</v>
      </c>
      <c r="G131" s="91" t="s">
        <v>160</v>
      </c>
      <c r="H131" s="9" t="s">
        <v>103</v>
      </c>
      <c r="I131" s="9" t="s">
        <v>492</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493</v>
      </c>
      <c r="C132" s="94" t="s">
        <v>494</v>
      </c>
      <c r="D132" s="90" t="s">
        <v>133</v>
      </c>
      <c r="E132" s="90" t="s">
        <v>505</v>
      </c>
      <c r="F132" s="91" t="s">
        <v>175</v>
      </c>
      <c r="G132" s="91" t="s">
        <v>495</v>
      </c>
      <c r="H132" s="9" t="s">
        <v>496</v>
      </c>
      <c r="I132" s="9" t="s">
        <v>497</v>
      </c>
      <c r="J132" s="91" t="s">
        <v>31</v>
      </c>
      <c r="K132" s="91" t="s">
        <v>56</v>
      </c>
      <c r="L132" s="25" t="s">
        <v>543</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493</v>
      </c>
      <c r="C133" s="94" t="s">
        <v>494</v>
      </c>
      <c r="D133" s="90" t="s">
        <v>133</v>
      </c>
      <c r="E133" s="90" t="s">
        <v>506</v>
      </c>
      <c r="F133" s="91" t="s">
        <v>175</v>
      </c>
      <c r="G133" s="91" t="s">
        <v>495</v>
      </c>
      <c r="H133" s="9" t="s">
        <v>496</v>
      </c>
      <c r="I133" s="9" t="s">
        <v>502</v>
      </c>
      <c r="J133" s="91" t="s">
        <v>31</v>
      </c>
      <c r="K133" s="91" t="s">
        <v>56</v>
      </c>
      <c r="L133" s="25" t="s">
        <v>544</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498</v>
      </c>
      <c r="C134" s="94" t="s">
        <v>499</v>
      </c>
      <c r="D134" s="90" t="s">
        <v>133</v>
      </c>
      <c r="E134" s="90" t="s">
        <v>507</v>
      </c>
      <c r="F134" s="91" t="s">
        <v>175</v>
      </c>
      <c r="G134" s="91" t="s">
        <v>500</v>
      </c>
      <c r="H134" s="9" t="s">
        <v>501</v>
      </c>
      <c r="I134" s="9" t="s">
        <v>503</v>
      </c>
      <c r="J134" s="91" t="s">
        <v>31</v>
      </c>
      <c r="K134" s="91" t="s">
        <v>56</v>
      </c>
      <c r="L134" s="25" t="s">
        <v>545</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515</v>
      </c>
      <c r="C135" s="9" t="s">
        <v>514</v>
      </c>
      <c r="D135" s="9" t="s">
        <v>132</v>
      </c>
      <c r="E135" s="9" t="s">
        <v>519</v>
      </c>
      <c r="F135" s="97" t="s">
        <v>93</v>
      </c>
      <c r="G135" s="9" t="s">
        <v>517</v>
      </c>
      <c r="H135" s="9" t="s">
        <v>516</v>
      </c>
      <c r="I135" s="9" t="s">
        <v>518</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520</v>
      </c>
      <c r="C136" s="9" t="s">
        <v>521</v>
      </c>
      <c r="D136" s="9" t="s">
        <v>132</v>
      </c>
      <c r="E136" s="9" t="s">
        <v>522</v>
      </c>
      <c r="F136" s="99" t="s">
        <v>93</v>
      </c>
      <c r="G136" s="98" t="s">
        <v>523</v>
      </c>
      <c r="H136" s="9" t="s">
        <v>524</v>
      </c>
      <c r="I136" s="9" t="s">
        <v>525</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473</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532</v>
      </c>
      <c r="D138" s="102" t="s">
        <v>133</v>
      </c>
      <c r="E138" s="102" t="s">
        <v>536</v>
      </c>
      <c r="F138" s="103" t="s">
        <v>175</v>
      </c>
      <c r="G138" s="102">
        <v>362</v>
      </c>
      <c r="H138" s="102" t="s">
        <v>533</v>
      </c>
      <c r="I138" s="102">
        <v>11</v>
      </c>
      <c r="J138" s="103" t="s">
        <v>31</v>
      </c>
      <c r="K138" s="103" t="s">
        <v>56</v>
      </c>
      <c r="L138" s="104" t="s">
        <v>534</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535</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537</v>
      </c>
      <c r="C140" s="121" t="s">
        <v>538</v>
      </c>
      <c r="D140" s="121" t="s">
        <v>133</v>
      </c>
      <c r="E140" s="121" t="s">
        <v>221</v>
      </c>
      <c r="F140" s="122" t="s">
        <v>93</v>
      </c>
      <c r="G140" s="118" t="s">
        <v>315</v>
      </c>
      <c r="H140" s="121" t="s">
        <v>315</v>
      </c>
      <c r="I140" s="121" t="s">
        <v>219</v>
      </c>
      <c r="J140" s="122" t="s">
        <v>31</v>
      </c>
      <c r="K140" s="122" t="s">
        <v>56</v>
      </c>
      <c r="L140" s="129" t="s">
        <v>539</v>
      </c>
      <c r="M140" s="121" t="s">
        <v>142</v>
      </c>
      <c r="N140" s="33" t="str">
        <f t="shared" ref="N140:N163"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540</v>
      </c>
      <c r="D141" s="9" t="s">
        <v>133</v>
      </c>
      <c r="E141" s="9" t="s">
        <v>190</v>
      </c>
      <c r="F141" s="119" t="s">
        <v>175</v>
      </c>
      <c r="G141" s="117">
        <v>362</v>
      </c>
      <c r="H141" s="9" t="s">
        <v>533</v>
      </c>
      <c r="I141" s="9">
        <v>12</v>
      </c>
      <c r="J141" s="119" t="s">
        <v>31</v>
      </c>
      <c r="K141" s="119" t="s">
        <v>56</v>
      </c>
      <c r="L141" s="82" t="s">
        <v>541</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546</v>
      </c>
      <c r="C142" s="126" t="s">
        <v>547</v>
      </c>
      <c r="D142" s="126" t="s">
        <v>135</v>
      </c>
      <c r="E142" s="126" t="s">
        <v>548</v>
      </c>
      <c r="F142" s="125" t="s">
        <v>93</v>
      </c>
      <c r="G142" s="126">
        <v>876</v>
      </c>
      <c r="H142" s="126" t="s">
        <v>549</v>
      </c>
      <c r="I142" s="126">
        <v>1</v>
      </c>
      <c r="J142" s="125" t="s">
        <v>31</v>
      </c>
      <c r="K142" s="125" t="s">
        <v>56</v>
      </c>
      <c r="L142" s="127">
        <v>7398758</v>
      </c>
      <c r="M142" s="126" t="s">
        <v>142</v>
      </c>
      <c r="N142" s="128" t="str">
        <f t="shared" si="5"/>
        <v>02.2023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550</v>
      </c>
      <c r="C143" s="130" t="s">
        <v>551</v>
      </c>
      <c r="D143" s="130" t="s">
        <v>132</v>
      </c>
      <c r="E143" s="130" t="s">
        <v>552</v>
      </c>
      <c r="F143" s="131" t="s">
        <v>93</v>
      </c>
      <c r="G143" s="130">
        <v>796</v>
      </c>
      <c r="H143" s="130" t="s">
        <v>553</v>
      </c>
      <c r="I143" s="130" t="s">
        <v>554</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555</v>
      </c>
      <c r="C144" s="130" t="s">
        <v>556</v>
      </c>
      <c r="D144" s="130" t="s">
        <v>132</v>
      </c>
      <c r="E144" s="130" t="s">
        <v>557</v>
      </c>
      <c r="F144" s="131" t="s">
        <v>93</v>
      </c>
      <c r="G144" s="130">
        <v>796</v>
      </c>
      <c r="H144" s="130" t="s">
        <v>558</v>
      </c>
      <c r="I144" s="130" t="s">
        <v>559</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560</v>
      </c>
      <c r="C145" s="130" t="s">
        <v>561</v>
      </c>
      <c r="D145" s="130" t="s">
        <v>132</v>
      </c>
      <c r="E145" s="130" t="s">
        <v>562</v>
      </c>
      <c r="F145" s="131" t="s">
        <v>93</v>
      </c>
      <c r="G145" s="130">
        <v>796</v>
      </c>
      <c r="H145" s="130" t="s">
        <v>563</v>
      </c>
      <c r="I145" s="130" t="s">
        <v>564</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565</v>
      </c>
      <c r="C146" s="130" t="s">
        <v>566</v>
      </c>
      <c r="D146" s="130" t="s">
        <v>132</v>
      </c>
      <c r="E146" s="130" t="s">
        <v>567</v>
      </c>
      <c r="F146" s="131" t="s">
        <v>93</v>
      </c>
      <c r="G146" s="130">
        <v>796</v>
      </c>
      <c r="H146" s="130" t="s">
        <v>568</v>
      </c>
      <c r="I146" s="130" t="s">
        <v>569</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570</v>
      </c>
      <c r="C147" s="137" t="s">
        <v>571</v>
      </c>
      <c r="D147" s="137" t="s">
        <v>132</v>
      </c>
      <c r="E147" s="137" t="s">
        <v>572</v>
      </c>
      <c r="F147" s="136" t="s">
        <v>93</v>
      </c>
      <c r="G147" s="137" t="s">
        <v>573</v>
      </c>
      <c r="H147" s="137" t="s">
        <v>574</v>
      </c>
      <c r="I147" s="137" t="s">
        <v>575</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54" t="s">
        <v>80</v>
      </c>
      <c r="W147" s="137"/>
      <c r="X147" s="13"/>
      <c r="Y147" s="137"/>
      <c r="Z147" s="137"/>
    </row>
    <row r="148" spans="1:26" s="115" customFormat="1" ht="59.25" customHeight="1" x14ac:dyDescent="0.2">
      <c r="A148" s="141">
        <v>123</v>
      </c>
      <c r="B148" s="141" t="s">
        <v>579</v>
      </c>
      <c r="C148" s="141" t="s">
        <v>580</v>
      </c>
      <c r="D148" s="141" t="s">
        <v>132</v>
      </c>
      <c r="E148" s="141" t="s">
        <v>581</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54" t="s">
        <v>80</v>
      </c>
      <c r="W148" s="141"/>
      <c r="X148" s="13"/>
      <c r="Y148" s="141"/>
      <c r="Z148" s="141"/>
    </row>
    <row r="149" spans="1:26" s="115" customFormat="1" ht="59.25" customHeight="1" x14ac:dyDescent="0.2">
      <c r="A149" s="141">
        <v>124</v>
      </c>
      <c r="B149" s="141" t="s">
        <v>582</v>
      </c>
      <c r="C149" s="141" t="s">
        <v>583</v>
      </c>
      <c r="D149" s="141" t="s">
        <v>132</v>
      </c>
      <c r="E149" s="141" t="s">
        <v>584</v>
      </c>
      <c r="F149" s="142" t="s">
        <v>93</v>
      </c>
      <c r="G149" s="141">
        <v>796</v>
      </c>
      <c r="H149" s="141" t="s">
        <v>173</v>
      </c>
      <c r="I149" s="141" t="s">
        <v>585</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54" t="s">
        <v>80</v>
      </c>
      <c r="W149" s="141"/>
      <c r="X149" s="13"/>
      <c r="Y149" s="141"/>
      <c r="Z149" s="141"/>
    </row>
    <row r="150" spans="1:26" s="115" customFormat="1" ht="59.25" customHeight="1" x14ac:dyDescent="0.2">
      <c r="A150" s="141">
        <v>125</v>
      </c>
      <c r="B150" s="141" t="s">
        <v>546</v>
      </c>
      <c r="C150" s="141" t="s">
        <v>547</v>
      </c>
      <c r="D150" s="141" t="s">
        <v>135</v>
      </c>
      <c r="E150" s="141" t="s">
        <v>586</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54" t="s">
        <v>80</v>
      </c>
      <c r="W150" s="141"/>
      <c r="X150" s="13"/>
      <c r="Y150" s="141"/>
      <c r="Z150" s="141"/>
    </row>
    <row r="151" spans="1:26" ht="67.5" x14ac:dyDescent="0.2">
      <c r="A151" s="148">
        <v>126</v>
      </c>
      <c r="B151" s="148" t="s">
        <v>493</v>
      </c>
      <c r="C151" s="148" t="s">
        <v>494</v>
      </c>
      <c r="D151" s="148" t="s">
        <v>133</v>
      </c>
      <c r="E151" s="148" t="s">
        <v>587</v>
      </c>
      <c r="F151" s="147" t="s">
        <v>175</v>
      </c>
      <c r="G151" s="148" t="s">
        <v>588</v>
      </c>
      <c r="H151" s="148" t="s">
        <v>589</v>
      </c>
      <c r="I151" s="148" t="s">
        <v>632</v>
      </c>
      <c r="J151" s="147" t="s">
        <v>31</v>
      </c>
      <c r="K151" s="147" t="s">
        <v>56</v>
      </c>
      <c r="L151" s="149" t="s">
        <v>633</v>
      </c>
      <c r="M151" s="148" t="s">
        <v>142</v>
      </c>
      <c r="N151" s="150" t="str">
        <f t="shared" si="5"/>
        <v>02.2023</v>
      </c>
      <c r="O151" s="150" t="str">
        <f>"01.2024"</f>
        <v>01.2024</v>
      </c>
      <c r="P151" s="148" t="s">
        <v>57</v>
      </c>
      <c r="Q151" s="148" t="s">
        <v>77</v>
      </c>
      <c r="R151" s="148" t="s">
        <v>32</v>
      </c>
      <c r="S151" s="148" t="s">
        <v>60</v>
      </c>
      <c r="T151" s="148" t="s">
        <v>60</v>
      </c>
      <c r="U151" s="146" t="s">
        <v>33</v>
      </c>
      <c r="V151" s="154" t="s">
        <v>80</v>
      </c>
      <c r="W151" s="148"/>
      <c r="X151" s="13"/>
      <c r="Y151" s="148"/>
      <c r="Z151" s="148"/>
    </row>
    <row r="152" spans="1:26" ht="168.75" x14ac:dyDescent="0.2">
      <c r="A152" s="148">
        <v>127</v>
      </c>
      <c r="B152" s="148" t="s">
        <v>590</v>
      </c>
      <c r="C152" s="148" t="s">
        <v>591</v>
      </c>
      <c r="D152" s="148" t="s">
        <v>133</v>
      </c>
      <c r="E152" s="148" t="s">
        <v>592</v>
      </c>
      <c r="F152" s="147" t="s">
        <v>93</v>
      </c>
      <c r="G152" s="148" t="s">
        <v>593</v>
      </c>
      <c r="H152" s="148" t="s">
        <v>594</v>
      </c>
      <c r="I152" s="148" t="s">
        <v>634</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54" t="s">
        <v>80</v>
      </c>
      <c r="W152" s="148"/>
      <c r="X152" s="13"/>
      <c r="Y152" s="148"/>
      <c r="Z152" s="148"/>
    </row>
    <row r="153" spans="1:26" ht="78.75" x14ac:dyDescent="0.2">
      <c r="A153" s="148">
        <v>128</v>
      </c>
      <c r="B153" s="148" t="s">
        <v>595</v>
      </c>
      <c r="C153" s="148" t="s">
        <v>596</v>
      </c>
      <c r="D153" s="148" t="s">
        <v>597</v>
      </c>
      <c r="E153" s="148" t="s">
        <v>598</v>
      </c>
      <c r="F153" s="147" t="s">
        <v>93</v>
      </c>
      <c r="G153" s="148" t="s">
        <v>599</v>
      </c>
      <c r="H153" s="148" t="s">
        <v>600</v>
      </c>
      <c r="I153" s="148" t="s">
        <v>635</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54" t="s">
        <v>80</v>
      </c>
      <c r="W153" s="148"/>
      <c r="X153" s="13"/>
      <c r="Y153" s="148"/>
      <c r="Z153" s="148"/>
    </row>
    <row r="154" spans="1:26" ht="213.75" x14ac:dyDescent="0.2">
      <c r="A154" s="148">
        <v>129</v>
      </c>
      <c r="B154" s="148" t="s">
        <v>601</v>
      </c>
      <c r="C154" s="148" t="s">
        <v>602</v>
      </c>
      <c r="D154" s="148" t="s">
        <v>603</v>
      </c>
      <c r="E154" s="148" t="s">
        <v>604</v>
      </c>
      <c r="F154" s="147" t="s">
        <v>93</v>
      </c>
      <c r="G154" s="148" t="s">
        <v>605</v>
      </c>
      <c r="H154" s="148" t="s">
        <v>606</v>
      </c>
      <c r="I154" s="148" t="s">
        <v>636</v>
      </c>
      <c r="J154" s="147" t="s">
        <v>31</v>
      </c>
      <c r="K154" s="147" t="s">
        <v>56</v>
      </c>
      <c r="L154" s="149">
        <v>2020991.93</v>
      </c>
      <c r="M154" s="148" t="s">
        <v>142</v>
      </c>
      <c r="N154" s="150" t="str">
        <f t="shared" si="5"/>
        <v>02.2023</v>
      </c>
      <c r="O154" s="150" t="str">
        <f t="shared" ref="O154:O159" si="6">"08.2023"</f>
        <v>08.2023</v>
      </c>
      <c r="P154" s="148" t="s">
        <v>148</v>
      </c>
      <c r="Q154" s="148" t="s">
        <v>60</v>
      </c>
      <c r="R154" s="148" t="s">
        <v>32</v>
      </c>
      <c r="S154" s="148" t="s">
        <v>60</v>
      </c>
      <c r="T154" s="148">
        <v>0</v>
      </c>
      <c r="U154" s="146" t="s">
        <v>33</v>
      </c>
      <c r="V154" s="154" t="s">
        <v>80</v>
      </c>
      <c r="W154" s="148"/>
      <c r="X154" s="13"/>
      <c r="Y154" s="148"/>
      <c r="Z154" s="148"/>
    </row>
    <row r="155" spans="1:26" ht="45" x14ac:dyDescent="0.2">
      <c r="A155" s="148">
        <v>130</v>
      </c>
      <c r="B155" s="148" t="s">
        <v>607</v>
      </c>
      <c r="C155" s="148" t="s">
        <v>608</v>
      </c>
      <c r="D155" s="148" t="s">
        <v>132</v>
      </c>
      <c r="E155" s="148" t="s">
        <v>609</v>
      </c>
      <c r="F155" s="147" t="s">
        <v>93</v>
      </c>
      <c r="G155" s="148">
        <v>796</v>
      </c>
      <c r="H155" s="148" t="s">
        <v>420</v>
      </c>
      <c r="I155" s="148">
        <v>50</v>
      </c>
      <c r="J155" s="147" t="s">
        <v>31</v>
      </c>
      <c r="K155" s="147" t="s">
        <v>56</v>
      </c>
      <c r="L155" s="149">
        <v>466073.5</v>
      </c>
      <c r="M155" s="148" t="s">
        <v>142</v>
      </c>
      <c r="N155" s="150" t="str">
        <f t="shared" si="5"/>
        <v>02.2023</v>
      </c>
      <c r="O155" s="150" t="str">
        <f t="shared" si="6"/>
        <v>08.2023</v>
      </c>
      <c r="P155" s="148" t="s">
        <v>148</v>
      </c>
      <c r="Q155" s="148" t="s">
        <v>60</v>
      </c>
      <c r="R155" s="148" t="s">
        <v>32</v>
      </c>
      <c r="S155" s="148" t="s">
        <v>60</v>
      </c>
      <c r="T155" s="148">
        <v>0</v>
      </c>
      <c r="U155" s="146" t="s">
        <v>33</v>
      </c>
      <c r="V155" s="154" t="s">
        <v>80</v>
      </c>
      <c r="W155" s="148"/>
      <c r="X155" s="13"/>
      <c r="Y155" s="148"/>
      <c r="Z155" s="148"/>
    </row>
    <row r="156" spans="1:26" ht="45" x14ac:dyDescent="0.2">
      <c r="A156" s="148">
        <v>131</v>
      </c>
      <c r="B156" s="148" t="s">
        <v>610</v>
      </c>
      <c r="C156" s="148" t="s">
        <v>611</v>
      </c>
      <c r="D156" s="148" t="s">
        <v>132</v>
      </c>
      <c r="E156" s="148" t="s">
        <v>612</v>
      </c>
      <c r="F156" s="147" t="s">
        <v>93</v>
      </c>
      <c r="G156" s="148">
        <v>796</v>
      </c>
      <c r="H156" s="148" t="s">
        <v>420</v>
      </c>
      <c r="I156" s="148">
        <v>500</v>
      </c>
      <c r="J156" s="147" t="s">
        <v>31</v>
      </c>
      <c r="K156" s="147" t="s">
        <v>56</v>
      </c>
      <c r="L156" s="149">
        <v>428335</v>
      </c>
      <c r="M156" s="148" t="s">
        <v>142</v>
      </c>
      <c r="N156" s="150" t="str">
        <f t="shared" si="5"/>
        <v>02.2023</v>
      </c>
      <c r="O156" s="150" t="str">
        <f t="shared" si="6"/>
        <v>08.2023</v>
      </c>
      <c r="P156" s="148" t="s">
        <v>148</v>
      </c>
      <c r="Q156" s="148" t="s">
        <v>60</v>
      </c>
      <c r="R156" s="148" t="s">
        <v>32</v>
      </c>
      <c r="S156" s="148" t="s">
        <v>60</v>
      </c>
      <c r="T156" s="148">
        <v>0</v>
      </c>
      <c r="U156" s="146" t="s">
        <v>33</v>
      </c>
      <c r="V156" s="146" t="s">
        <v>644</v>
      </c>
      <c r="W156" s="148"/>
      <c r="X156" s="13"/>
      <c r="Y156" s="148"/>
      <c r="Z156" s="148"/>
    </row>
    <row r="157" spans="1:26" ht="45" x14ac:dyDescent="0.2">
      <c r="A157" s="148">
        <v>132</v>
      </c>
      <c r="B157" s="148" t="s">
        <v>613</v>
      </c>
      <c r="C157" s="148" t="s">
        <v>614</v>
      </c>
      <c r="D157" s="148" t="s">
        <v>131</v>
      </c>
      <c r="E157" s="148" t="s">
        <v>615</v>
      </c>
      <c r="F157" s="147" t="s">
        <v>93</v>
      </c>
      <c r="G157" s="148" t="s">
        <v>172</v>
      </c>
      <c r="H157" s="148" t="s">
        <v>173</v>
      </c>
      <c r="I157" s="148" t="s">
        <v>637</v>
      </c>
      <c r="J157" s="147" t="s">
        <v>31</v>
      </c>
      <c r="K157" s="147" t="s">
        <v>56</v>
      </c>
      <c r="L157" s="149">
        <v>433872</v>
      </c>
      <c r="M157" s="148" t="s">
        <v>142</v>
      </c>
      <c r="N157" s="150" t="str">
        <f t="shared" si="5"/>
        <v>02.2023</v>
      </c>
      <c r="O157" s="150" t="str">
        <f t="shared" si="6"/>
        <v>08.2023</v>
      </c>
      <c r="P157" s="148" t="s">
        <v>148</v>
      </c>
      <c r="Q157" s="148" t="s">
        <v>60</v>
      </c>
      <c r="R157" s="148" t="s">
        <v>32</v>
      </c>
      <c r="S157" s="148" t="s">
        <v>60</v>
      </c>
      <c r="T157" s="148">
        <v>0</v>
      </c>
      <c r="U157" s="146" t="s">
        <v>33</v>
      </c>
      <c r="V157" s="146" t="s">
        <v>80</v>
      </c>
      <c r="W157" s="148"/>
      <c r="X157" s="13"/>
      <c r="Y157" s="148"/>
      <c r="Z157" s="148"/>
    </row>
    <row r="158" spans="1:26" ht="56.25" x14ac:dyDescent="0.2">
      <c r="A158" s="148">
        <v>133</v>
      </c>
      <c r="B158" s="148" t="s">
        <v>616</v>
      </c>
      <c r="C158" s="148" t="s">
        <v>642</v>
      </c>
      <c r="D158" s="148" t="s">
        <v>431</v>
      </c>
      <c r="E158" s="148" t="s">
        <v>617</v>
      </c>
      <c r="F158" s="147" t="s">
        <v>93</v>
      </c>
      <c r="G158" s="148" t="s">
        <v>618</v>
      </c>
      <c r="H158" s="148" t="s">
        <v>619</v>
      </c>
      <c r="I158" s="148" t="s">
        <v>638</v>
      </c>
      <c r="J158" s="147" t="s">
        <v>31</v>
      </c>
      <c r="K158" s="147" t="s">
        <v>56</v>
      </c>
      <c r="L158" s="149">
        <v>1140050</v>
      </c>
      <c r="M158" s="148" t="s">
        <v>142</v>
      </c>
      <c r="N158" s="150" t="str">
        <f t="shared" si="5"/>
        <v>02.2023</v>
      </c>
      <c r="O158" s="150" t="str">
        <f t="shared" si="6"/>
        <v>08.2023</v>
      </c>
      <c r="P158" s="148" t="s">
        <v>148</v>
      </c>
      <c r="Q158" s="148" t="s">
        <v>60</v>
      </c>
      <c r="R158" s="148" t="s">
        <v>32</v>
      </c>
      <c r="S158" s="148" t="s">
        <v>60</v>
      </c>
      <c r="T158" s="148">
        <v>0</v>
      </c>
      <c r="U158" s="146" t="s">
        <v>33</v>
      </c>
      <c r="V158" s="146" t="s">
        <v>80</v>
      </c>
      <c r="W158" s="148"/>
      <c r="X158" s="13"/>
      <c r="Y158" s="148"/>
      <c r="Z158" s="148"/>
    </row>
    <row r="159" spans="1:26" ht="56.25" x14ac:dyDescent="0.2">
      <c r="A159" s="148">
        <v>134</v>
      </c>
      <c r="B159" s="148" t="s">
        <v>620</v>
      </c>
      <c r="C159" s="148" t="s">
        <v>621</v>
      </c>
      <c r="D159" s="148" t="s">
        <v>431</v>
      </c>
      <c r="E159" s="148" t="s">
        <v>622</v>
      </c>
      <c r="F159" s="147" t="s">
        <v>93</v>
      </c>
      <c r="G159" s="148" t="s">
        <v>235</v>
      </c>
      <c r="H159" s="148" t="s">
        <v>247</v>
      </c>
      <c r="I159" s="148" t="s">
        <v>639</v>
      </c>
      <c r="J159" s="147" t="s">
        <v>31</v>
      </c>
      <c r="K159" s="147" t="s">
        <v>56</v>
      </c>
      <c r="L159" s="149">
        <v>2043009.6</v>
      </c>
      <c r="M159" s="148" t="s">
        <v>142</v>
      </c>
      <c r="N159" s="150" t="str">
        <f t="shared" si="5"/>
        <v>02.2023</v>
      </c>
      <c r="O159" s="150" t="str">
        <f t="shared" si="6"/>
        <v>08.2023</v>
      </c>
      <c r="P159" s="148" t="s">
        <v>148</v>
      </c>
      <c r="Q159" s="148" t="s">
        <v>60</v>
      </c>
      <c r="R159" s="148" t="s">
        <v>32</v>
      </c>
      <c r="S159" s="148" t="s">
        <v>60</v>
      </c>
      <c r="T159" s="148">
        <v>0</v>
      </c>
      <c r="U159" s="146" t="s">
        <v>33</v>
      </c>
      <c r="V159" s="146" t="s">
        <v>80</v>
      </c>
      <c r="W159" s="148"/>
      <c r="X159" s="13"/>
      <c r="Y159" s="148"/>
      <c r="Z159" s="148"/>
    </row>
    <row r="160" spans="1:26" ht="157.5" x14ac:dyDescent="0.2">
      <c r="A160" s="148">
        <v>135</v>
      </c>
      <c r="B160" s="148" t="s">
        <v>623</v>
      </c>
      <c r="C160" s="148" t="s">
        <v>624</v>
      </c>
      <c r="D160" s="148" t="s">
        <v>625</v>
      </c>
      <c r="E160" s="148" t="s">
        <v>626</v>
      </c>
      <c r="F160" s="147" t="s">
        <v>93</v>
      </c>
      <c r="G160" s="148" t="s">
        <v>627</v>
      </c>
      <c r="H160" s="148" t="s">
        <v>628</v>
      </c>
      <c r="I160" s="148" t="s">
        <v>640</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80</v>
      </c>
      <c r="W160" s="148"/>
      <c r="X160" s="13"/>
      <c r="Y160" s="148"/>
      <c r="Z160" s="148"/>
    </row>
    <row r="161" spans="1:26" ht="101.25" x14ac:dyDescent="0.2">
      <c r="A161" s="148">
        <v>136</v>
      </c>
      <c r="B161" s="148" t="s">
        <v>643</v>
      </c>
      <c r="C161" s="148" t="s">
        <v>629</v>
      </c>
      <c r="D161" s="148" t="s">
        <v>630</v>
      </c>
      <c r="E161" s="148" t="s">
        <v>631</v>
      </c>
      <c r="F161" s="147" t="s">
        <v>93</v>
      </c>
      <c r="G161" s="148" t="s">
        <v>523</v>
      </c>
      <c r="H161" s="148" t="s">
        <v>524</v>
      </c>
      <c r="I161" s="148" t="s">
        <v>641</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80</v>
      </c>
      <c r="W161" s="148"/>
      <c r="X161" s="13"/>
      <c r="Y161" s="148"/>
      <c r="Z161" s="148"/>
    </row>
    <row r="162" spans="1:26" ht="45" x14ac:dyDescent="0.2">
      <c r="A162" s="151">
        <v>137</v>
      </c>
      <c r="B162" s="35" t="str">
        <f>"17.12"</f>
        <v>17.12</v>
      </c>
      <c r="C162" s="151" t="s">
        <v>645</v>
      </c>
      <c r="D162" s="151" t="s">
        <v>132</v>
      </c>
      <c r="E162" s="151" t="s">
        <v>646</v>
      </c>
      <c r="F162" s="152" t="s">
        <v>93</v>
      </c>
      <c r="G162" s="151">
        <v>778</v>
      </c>
      <c r="H162" s="151" t="s">
        <v>647</v>
      </c>
      <c r="I162" s="151">
        <v>3000</v>
      </c>
      <c r="J162" s="152" t="s">
        <v>31</v>
      </c>
      <c r="K162" s="152" t="s">
        <v>56</v>
      </c>
      <c r="L162" s="153">
        <v>1026930</v>
      </c>
      <c r="M162" s="151" t="s">
        <v>142</v>
      </c>
      <c r="N162" s="155" t="str">
        <f t="shared" si="5"/>
        <v>02.2023</v>
      </c>
      <c r="O162" s="155" t="str">
        <f>"04.2023"</f>
        <v>04.2023</v>
      </c>
      <c r="P162" s="151" t="s">
        <v>148</v>
      </c>
      <c r="Q162" s="151" t="s">
        <v>60</v>
      </c>
      <c r="R162" s="151" t="s">
        <v>32</v>
      </c>
      <c r="S162" s="151" t="s">
        <v>60</v>
      </c>
      <c r="T162" s="151">
        <v>0</v>
      </c>
      <c r="U162" s="154" t="s">
        <v>33</v>
      </c>
      <c r="V162" s="154" t="s">
        <v>513</v>
      </c>
      <c r="W162" s="151"/>
      <c r="X162" s="13"/>
      <c r="Y162" s="151"/>
      <c r="Z162" s="151"/>
    </row>
    <row r="163" spans="1:26" ht="45" x14ac:dyDescent="0.2">
      <c r="A163" s="151">
        <v>138</v>
      </c>
      <c r="B163" s="151" t="s">
        <v>648</v>
      </c>
      <c r="C163" s="151" t="s">
        <v>649</v>
      </c>
      <c r="D163" s="151" t="s">
        <v>134</v>
      </c>
      <c r="E163" s="151" t="s">
        <v>650</v>
      </c>
      <c r="F163" s="152" t="s">
        <v>93</v>
      </c>
      <c r="G163" s="151" t="s">
        <v>599</v>
      </c>
      <c r="H163" s="151" t="s">
        <v>600</v>
      </c>
      <c r="I163" s="151" t="s">
        <v>651</v>
      </c>
      <c r="J163" s="152" t="s">
        <v>31</v>
      </c>
      <c r="K163" s="152" t="s">
        <v>56</v>
      </c>
      <c r="L163" s="153">
        <v>3054271.76</v>
      </c>
      <c r="M163" s="151" t="s">
        <v>142</v>
      </c>
      <c r="N163" s="155" t="str">
        <f t="shared" si="5"/>
        <v>02.2023</v>
      </c>
      <c r="O163" s="155" t="str">
        <f>"12.2023"</f>
        <v>12.2023</v>
      </c>
      <c r="P163" s="151" t="s">
        <v>63</v>
      </c>
      <c r="Q163" s="151" t="s">
        <v>60</v>
      </c>
      <c r="R163" s="151" t="s">
        <v>32</v>
      </c>
      <c r="S163" s="151" t="s">
        <v>77</v>
      </c>
      <c r="T163" s="151">
        <v>0</v>
      </c>
      <c r="U163" s="154" t="s">
        <v>33</v>
      </c>
      <c r="V163" s="154" t="s">
        <v>513</v>
      </c>
      <c r="W163" s="151"/>
      <c r="X163" s="13"/>
      <c r="Y163" s="151"/>
      <c r="Z163" s="151"/>
    </row>
  </sheetData>
  <sheetProtection selectLockedCells="1" selectUnlockedCells="1"/>
  <mergeCells count="147">
    <mergeCell ref="P82:P83"/>
    <mergeCell ref="A82:A83"/>
    <mergeCell ref="D82:D83"/>
    <mergeCell ref="E82:E83"/>
    <mergeCell ref="F82:F83"/>
    <mergeCell ref="J82:J83"/>
    <mergeCell ref="K82:K83"/>
    <mergeCell ref="L82:L83"/>
    <mergeCell ref="M82:M83"/>
    <mergeCell ref="N82:N83"/>
    <mergeCell ref="O82:O83"/>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C96:C97"/>
    <mergeCell ref="B96:B97"/>
    <mergeCell ref="A96:A97"/>
    <mergeCell ref="D96:D97"/>
    <mergeCell ref="E96:E97"/>
    <mergeCell ref="F96:F97"/>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2023-02-17T11:38:19Z</dcterms:modified>
</cp:coreProperties>
</file>