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3_29.09.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<sst xmlns="http://schemas.openxmlformats.org/spreadsheetml/2006/main" count="5437" uniqueCount="1242">
  <si>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</si>
  <si>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</si>
  <si>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</si>
  <si>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</si>
  <si>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</si>
  <si>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</si>
  <si>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</si>
  <si>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</si>
  <si>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</si>
  <si>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</si>
  <si>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</si>
  <si>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</si>
  <si>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</si>
  <si>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</si>
  <si>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</si>
  <si>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</si>
  <si>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</si>
  <si>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</si>
  <si>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</si>
  <si>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</si>
  <si>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</si>
  <si>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</si>
  <si>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</si>
  <si>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</si>
  <si>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</si>
  <si>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</si>
  <si>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</si>
  <si>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</si>
  <si>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</si>
  <si>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</si>
  <si>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</si>
  <si>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</si>
  <si>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</si>
  <si>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</si>
  <si>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</si>
  <si>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</si>
  <si>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</si>
  <si>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</si>
  <si>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</si>
  <si>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</si>
  <si>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</si>
  <si>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</si>
  <si>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</si>
  <si>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</si>
  <si>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</si>
  <si>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</si>
  <si>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</si>
  <si>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</si>
  <si>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</si>
  <si>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</si>
  <si>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</si>
  <si>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</si>
  <si>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</si>
  <si>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</si>
  <si>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</si>
  <si>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</si>
  <si>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</si>
  <si>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</si>
  <si>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</si>
  <si>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</si>
  <si>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</si>
  <si>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</si>
  <si>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</si>
  <si>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</si>
  <si>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</si>
  <si>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</si>
  <si>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</si>
  <si>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</si>
  <si>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</si>
  <si>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</si>
  <si>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</si>
  <si>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</si>
  <si>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</si>
  <si>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</si>
  <si>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</si>
  <si>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</si>
  <si>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</si>
  <si>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</si>
  <si>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</si>
  <si>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</si>
  <si>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</si>
  <si>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</si>
  <si>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</si>
  <si>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</si>
  <si>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</si>
  <si>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</si>
  <si>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</si>
  <si>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</si>
  <si>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</si>
  <si>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</si>
  <si>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</si>
  <si>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</si>
  <si>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</si>
  <si>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</si>
  <si>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</si>
  <si>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</si>
  <si>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</si>
  <si>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</si>
  <si>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</si>
  <si>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</si>
  <si>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</si>
  <si>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</si>
  <si>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</si>
  <si>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</si>
  <si>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</si>
  <si>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</si>
  <si>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</si>
  <si>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</si>
  <si>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</si>
  <si>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</si>
  <si>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</si>
  <si>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</si>
  <si>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</si>
  <si>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</si>
  <si>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</si>
  <si>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</si>
  <si>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</si>
  <si>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</si>
  <si>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</si>
  <si>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</si>
  <si>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</si>
  <si>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</si>
  <si>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</si>
  <si>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</si>
  <si>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</si>
  <si>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</si>
  <si>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</si>
  <si>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</si>
  <si>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</si>
  <si>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</si>
  <si>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</si>
  <si>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</si>
  <si>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</si>
  <si>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</si>
  <si>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</si>
  <si>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</si>
  <si>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</si>
  <si>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</si>
  <si>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</si>
  <si>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</si>
  <si>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</si>
  <si>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</si>
  <si>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</si>
  <si>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</si>
  <si>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</si>
  <si>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</si>
  <si>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</si>
  <si>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</si>
  <si>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</si>
  <si>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</si>
  <si>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</si>
  <si>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</si>
  <si>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</si>
  <si>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</si>
  <si>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</si>
  <si>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</si>
  <si>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</si>
  <si>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</si>
  <si>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</si>
  <si>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</si>
  <si>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</si>
  <si>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</si>
  <si>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</si>
  <si>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</si>
  <si>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</si>
  <si>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</si>
  <si>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</si>
  <si>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</si>
  <si>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</si>
  <si>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</si>
  <si>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</si>
  <si>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</si>
  <si>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</si>
  <si>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</si>
  <si>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</si>
  <si>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</si>
  <si>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</si>
  <si>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</si>
  <si>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</si>
  <si>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</si>
  <si>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</si>
  <si>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</si>
  <si>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</si>
  <si>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</si>
  <si>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</si>
  <si>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</si>
  <si>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</si>
  <si>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</si>
  <si>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</si>
  <si>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</si>
  <si>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</si>
  <si>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</si>
  <si>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</si>
  <si>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</si>
  <si>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</si>
  <si>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</si>
  <si>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</si>
  <si>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</si>
  <si>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</si>
  <si>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</si>
  <si>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</si>
  <si>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</si>
  <si>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</si>
  <si>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</si>
  <si>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</si>
  <si>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</si>
  <si>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</si>
  <si>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</si>
  <si>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</si>
  <si>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</si>
  <si>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</si>
  <si>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</si>
  <si>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</si>
  <si>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</si>
  <si>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</si>
  <si>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</si>
  <si>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</si>
  <si>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</si>
  <si>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</si>
  <si>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</si>
  <si>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</si>
  <si>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</si>
  <si>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</si>
  <si>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</si>
  <si>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</si>
  <si>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</si>
  <si>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</si>
  <si>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</si>
  <si>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</si>
  <si>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</si>
  <si>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</si>
  <si>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</si>
  <si>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</si>
  <si>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</si>
  <si>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</si>
  <si>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</si>
  <si>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</si>
  <si>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</si>
  <si>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</si>
  <si>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</si>
  <si>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</si>
  <si>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</si>
  <si>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</si>
  <si>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</si>
  <si>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</si>
  <si>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</si>
  <si>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</si>
  <si>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</si>
  <si>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</si>
  <si>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</si>
  <si>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</si>
  <si>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</si>
  <si>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</si>
  <si>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</si>
  <si>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</si>
  <si>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</si>
  <si>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</si>
  <si>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</si>
  <si>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</si>
  <si>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</si>
  <si>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</si>
  <si>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</si>
  <si>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</si>
  <si>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</si>
  <si>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</si>
  <si>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</si>
  <si>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</si>
  <si>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</si>
  <si>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</si>
  <si>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</si>
  <si>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</si>
  <si>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</si>
  <si>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</si>
  <si>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</si>
  <si>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</si>
  <si>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</si>
  <si>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</si>
  <si>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</si>
  <si>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</si>
  <si>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</si>
  <si>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</si>
  <si>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</si>
  <si>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</si>
  <si>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</si>
  <si>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</si>
  <si>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</si>
  <si>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</si>
  <si>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</si>
  <si>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</si>
  <si>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</si>
  <si>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</si>
  <si>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</si>
  <si>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</si>
  <si>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</si>
  <si>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</si>
  <si>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</si>
  <si>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</si>
  <si>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</si>
  <si>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</si>
  <si>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</si>
  <si>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</si>
  <si>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</si>
  <si>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</si>
  <si>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</si>
  <si>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</si>
  <si>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</si>
  <si>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</si>
  <si>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</si>
  <si>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</si>
  <si>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</si>
  <si>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</si>
  <si>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</si>
  <si>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</si>
  <si>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</si>
  <si>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</si>
  <si>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</si>
  <si>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</si>
  <si>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</si>
  <si>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</si>
  <si>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</si>
  <si>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</si>
  <si>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</si>
  <si>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</si>
  <si>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</si>
  <si>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</si>
  <si>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</si>
  <si>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</si>
  <si>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</si>
  <si>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</si>
  <si>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</si>
  <si>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</si>
  <si>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</si>
  <si>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</si>
  <si>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</si>
  <si>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</si>
  <si>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</si>
  <si>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</si>
  <si>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</si>
  <si>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</si>
  <si>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</si>
  <si>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</si>
  <si>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</si>
  <si>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</si>
  <si>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</si>
  <si>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</si>
  <si>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</si>
  <si>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</si>
  <si>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</si>
  <si>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</si>
  <si>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</si>
  <si>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</si>
  <si>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</si>
  <si>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</si>
  <si>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</si>
  <si>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</si>
  <si>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</si>
  <si>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</si>
  <si>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</si>
  <si>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</si>
  <si>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</si>
  <si>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</si>
  <si>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</si>
  <si>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</si>
  <si>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</si>
  <si>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</si>
  <si>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</si>
  <si>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</si>
  <si>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</si>
  <si>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</si>
  <si>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</si>
  <si>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</si>
  <si>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</si>
  <si>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</si>
  <si>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</si>
  <si>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</si>
  <si>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</si>
  <si>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</si>
  <si>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</si>
  <si>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</si>
  <si>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</si>
  <si>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</si>
  <si>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</si>
  <si>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</si>
  <si>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</si>
  <si>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</si>
  <si>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</si>
  <si>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</si>
  <si>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</si>
  <si>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</si>
  <si>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</si>
  <si>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</si>
  <si>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</si>
  <si>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</si>
  <si>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</si>
  <si>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</si>
  <si>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</si>
  <si>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</si>
  <si>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</si>
  <si>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</si>
  <si>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</si>
  <si>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</si>
  <si>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</si>
  <si>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</si>
  <si>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</si>
  <si>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</si>
  <si>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</si>
  <si>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</si>
  <si>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</si>
  <si>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</si>
  <si>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</si>
  <si>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</si>
  <si>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</si>
  <si>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</si>
  <si>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</si>
  <si>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</si>
  <si>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</si>
  <si>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</si>
  <si>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</si>
  <si>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</si>
  <si>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</si>
  <si>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</si>
  <si>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</si>
  <si>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</si>
  <si>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</si>
  <si>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</si>
  <si>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</si>
  <si>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</si>
  <si>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</si>
  <si>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</si>
  <si>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</si>
  <si>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</si>
  <si>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</si>
  <si>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</si>
  <si>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</si>
  <si>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</si>
  <si>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</si>
  <si>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</si>
  <si>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</si>
  <si>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</si>
  <si>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</si>
  <si>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</si>
  <si>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</si>
  <si>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</si>
  <si>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</si>
  <si>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</si>
  <si>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</si>
  <si>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</si>
  <si>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</si>
  <si>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</si>
  <si>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</si>
  <si>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</si>
  <si>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</si>
  <si>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</si>
  <si>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</si>
  <si>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</si>
  <si>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</si>
  <si>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</si>
  <si>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</si>
  <si>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</si>
  <si>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</si>
  <si>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</si>
  <si>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</si>
  <si>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</si>
  <si>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</si>
  <si>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</si>
  <si>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</si>
  <si>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</si>
  <si>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</si>
  <si>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</si>
  <si>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</si>
  <si>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</si>
  <si>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</si>
  <si>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</si>
  <si>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</si>
  <si>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</si>
  <si>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</si>
  <si>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</si>
  <si>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</si>
  <si>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</si>
  <si>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</si>
  <si>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</si>
  <si>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</si>
  <si>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</si>
  <si>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</si>
  <si>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</si>
  <si>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</si>
  <si>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</si>
  <si>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</si>
  <si>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</si>
  <si>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</si>
  <si>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</si>
  <si>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</si>
  <si>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</si>
  <si>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</si>
  <si>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</si>
  <si>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</si>
  <si>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</si>
  <si>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</si>
  <si>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</si>
  <si>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</si>
  <si>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</si>
  <si>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</si>
  <si>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</si>
  <si>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</si>
  <si>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</si>
  <si>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</si>
  <si>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</si>
  <si>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</si>
  <si>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</si>
  <si>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</si>
  <si>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</si>
  <si>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</si>
  <si>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</si>
  <si>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</si>
  <si>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</si>
  <si>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</si>
  <si>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</si>
  <si>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</si>
  <si>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</si>
  <si>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</si>
  <si>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</si>
  <si>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</si>
  <si>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</si>
  <si>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</si>
  <si>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</si>
  <si>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</si>
  <si>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</si>
  <si>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</si>
  <si>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</si>
  <si>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</si>
  <si>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</si>
  <si>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</si>
  <si>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</si>
  <si>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</si>
  <si>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</si>
  <si>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</si>
  <si>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</si>
  <si>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</si>
  <si>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</si>
  <si>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</si>
  <si>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</si>
  <si>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</si>
  <si>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</si>
  <si>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</si>
  <si>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</si>
  <si>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</si>
  <si>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</si>
  <si>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</si>
  <si>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</si>
  <si>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</si>
  <si>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</si>
  <si>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</si>
  <si>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</si>
  <si>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</si>
  <si>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</si>
  <si>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</si>
  <si>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</si>
  <si>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</si>
  <si>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</si>
  <si>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</si>
  <si>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</si>
  <si>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</si>
  <si>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</si>
  <si>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</si>
  <si>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</si>
  <si>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</si>
  <si>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</si>
  <si>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</si>
  <si>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</si>
  <si>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</si>
  <si>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</si>
  <si>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</si>
  <si>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</si>
  <si>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</si>
  <si>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</si>
  <si>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</si>
  <si>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</si>
  <si>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</si>
  <si>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</si>
  <si>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</si>
  <si>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</si>
  <si>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</si>
  <si>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</si>
  <si>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</si>
  <si>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</si>
  <si>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</si>
  <si>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</si>
  <si>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</si>
  <si>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</si>
  <si>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</si>
  <si>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</si>
  <si>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</si>
  <si>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</si>
  <si>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</si>
  <si>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</si>
  <si>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</si>
  <si>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</si>
  <si>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</si>
  <si>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</si>
  <si>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</si>
  <si>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</si>
  <si>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</si>
  <si>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</si>
  <si>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</si>
  <si>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</si>
  <si>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</si>
  <si>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</si>
  <si>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</si>
  <si>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</si>
  <si>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</si>
  <si>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</si>
  <si>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</si>
  <si>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</si>
  <si>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</si>
  <si>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</si>
  <si>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</si>
  <si>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</si>
  <si>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</si>
  <si>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</si>
  <si>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</si>
  <si>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</si>
  <si>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</si>
  <si>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</si>
  <si>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</si>
  <si>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</si>
  <si>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</si>
  <si>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</si>
  <si>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</si>
  <si>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</si>
  <si>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</si>
  <si>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</si>
  <si>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</si>
  <si>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</si>
  <si>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</si>
  <si>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</si>
  <si>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</si>
  <si>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</si>
  <si>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</si>
  <si>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</si>
  <si>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</si>
  <si>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</si>
  <si>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</si>
  <si>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</si>
  <si>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</si>
  <si>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</si>
  <si>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</si>
  <si>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</si>
  <si>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</si>
  <si>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</si>
  <si>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</si>
  <si>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</si>
  <si>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</si>
  <si>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</si>
  <si>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</si>
  <si>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</si>
  <si>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</si>
  <si>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</si>
  <si>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</si>
  <si>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</si>
  <si>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</si>
  <si>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</si>
  <si>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</si>
  <si>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</si>
  <si>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</si>
  <si>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</si>
  <si>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</si>
  <si>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</si>
  <si>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</si>
  <si>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</si>
  <si>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</si>
  <si>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</si>
  <si>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</si>
  <si>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</si>
  <si>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</si>
  <si>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</si>
  <si>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</si>
  <si>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</si>
  <si>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</si>
  <si>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</si>
  <si>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</si>
  <si>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</si>
  <si>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</si>
  <si>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</si>
  <si>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</si>
  <si>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</si>
  <si>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</si>
  <si>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</si>
  <si>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</si>
  <si>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</si>
  <si>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</si>
  <si>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</si>
  <si>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</si>
  <si>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</si>
  <si>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</si>
  <si>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</si>
  <si>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</si>
  <si>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</si>
  <si>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</si>
  <si>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</si>
  <si>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</si>
  <si>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</si>
  <si>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</si>
  <si>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</si>
  <si>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</si>
  <si>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</si>
  <si>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</si>
  <si>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</si>
  <si>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</si>
  <si>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</si>
  <si>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</si>
  <si>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</si>
  <si>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</si>
  <si>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</si>
  <si>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</si>
  <si>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</si>
  <si>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</si>
  <si>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</si>
  <si>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</si>
  <si>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</si>
  <si>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</si>
  <si>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</si>
  <si>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</si>
  <si>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</si>
  <si>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</si>
  <si>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</si>
  <si>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</si>
  <si>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</si>
  <si>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</si>
  <si>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</si>
  <si>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</si>
  <si>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</si>
  <si>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</si>
  <si>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</si>
  <si>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</si>
  <si>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</si>
  <si>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</si>
  <si>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</si>
  <si>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</si>
  <si>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</si>
  <si>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</si>
  <si>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</si>
  <si>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</si>
  <si>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</si>
  <si>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</si>
  <si>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</si>
  <si>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</si>
  <si>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</si>
  <si>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</si>
  <si>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</si>
  <si>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</si>
  <si>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</si>
  <si>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</si>
  <si>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</si>
  <si>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</si>
  <si>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</si>
  <si>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</si>
  <si>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</si>
  <si>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</si>
  <si>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</si>
  <si>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</si>
  <si>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</si>
  <si>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</si>
  <si>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</si>
  <si>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</si>
  <si>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</si>
  <si>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</si>
  <si>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</si>
  <si>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</si>
  <si>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</si>
  <si>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</si>
  <si>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</si>
  <si>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</si>
  <si>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</si>
  <si>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</si>
  <si>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</si>
  <si>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</si>
  <si>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</si>
  <si>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</si>
  <si>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</si>
  <si>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</si>
  <si>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</si>
  <si>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</si>
  <si>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</si>
  <si>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</si>
  <si>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</si>
  <si>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</si>
  <si>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</si>
  <si>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</si>
  <si>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</si>
  <si>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</si>
  <si>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</si>
  <si>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</si>
  <si>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</si>
  <si>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</si>
  <si>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</si>
  <si>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</si>
  <si>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</si>
  <si>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</si>
  <si>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</si>
  <si>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</si>
  <si>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</si>
  <si>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</si>
  <si>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</si>
  <si>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</si>
  <si>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</si>
  <si>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</si>
  <si>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</si>
  <si>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</si>
  <si>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</si>
  <si>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</si>
  <si>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</si>
  <si>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</si>
  <si>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</si>
  <si>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</si>
  <si>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</si>
  <si>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</si>
  <si>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</si>
  <si>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</si>
  <si>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</si>
  <si>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</si>
  <si>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</si>
  <si>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</si>
  <si>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</si>
  <si>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</si>
  <si>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</si>
  <si>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</si>
  <si>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</si>
  <si>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</si>
  <si>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</si>
  <si>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</si>
  <si>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</si>
  <si>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</si>
  <si>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</si>
  <si>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</si>
  <si>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</si>
  <si>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</si>
  <si>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</si>
  <si>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</si>
  <si>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</si>
  <si>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</si>
  <si>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</si>
  <si>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</si>
  <si>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</si>
  <si>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</si>
  <si>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</si>
  <si>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</si>
  <si>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</si>
  <si>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</si>
  <si>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</si>
  <si>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</si>
  <si>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</si>
  <si>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</si>
  <si>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</si>
  <si>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</si>
  <si>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</si>
  <si>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</si>
  <si>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</si>
  <si>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</si>
  <si>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</si>
  <si>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</si>
  <si>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</si>
  <si>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</si>
  <si>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</si>
  <si>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</si>
  <si>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</si>
  <si>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</si>
  <si>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</si>
  <si>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</si>
  <si>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</si>
  <si>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</si>
  <si>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</si>
  <si>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</si>
  <si>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</si>
  <si>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</si>
  <si>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</si>
  <si>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</si>
  <si>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</si>
  <si>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</si>
  <si>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</si>
  <si>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</si>
  <si>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</si>
  <si>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</si>
  <si>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</si>
  <si>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</si>
  <si>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</si>
  <si>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</si>
  <si>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</si>
  <si>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</si>
  <si>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</si>
  <si>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</si>
  <si>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</si>
  <si>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</si>
  <si>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</si>
  <si>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</si>
  <si>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</si>
  <si>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</si>
  <si>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</si>
  <si>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</si>
  <si>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</si>
  <si>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</si>
  <si>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</si>
  <si>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</si>
  <si>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</si>
  <si>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</si>
  <si>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</si>
  <si>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</si>
  <si>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</si>
  <si>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</si>
  <si>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</si>
  <si>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</si>
  <si>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</si>
  <si>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</si>
  <si>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</si>
  <si>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</si>
  <si>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</si>
  <si>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</si>
  <si>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</si>
  <si>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</si>
  <si>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</si>
  <si>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</si>
  <si>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</si>
  <si>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</si>
  <si>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</si>
  <si>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</si>
  <si>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</si>
  <si>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</si>
  <si>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</si>
  <si>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</si>
  <si>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</si>
  <si>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</si>
  <si>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</si>
  <si>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</si>
  <si>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</si>
  <si>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</si>
  <si>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</si>
  <si>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</si>
  <si>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</si>
  <si>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</si>
  <si>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</si>
  <si>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</si>
  <si>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</si>
  <si>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</si>
  <si>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</si>
  <si>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</si>
  <si>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</si>
  <si>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</si>
  <si>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</si>
  <si>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</si>
  <si>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</si>
  <si>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</si>
  <si>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</si>
  <si>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</si>
  <si>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</si>
  <si>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</si>
  <si>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</si>
  <si>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</si>
  <si>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</si>
  <si>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</si>
  <si>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</si>
  <si>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</si>
  <si>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</si>
  <si>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</si>
  <si>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</si>
  <si>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</si>
  <si>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</si>
  <si>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</si>
  <si>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</si>
  <si>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</si>
  <si>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</si>
  <si>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</si>
  <si>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</si>
  <si>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</si>
  <si>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</si>
  <si>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</si>
  <si>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</si>
  <si>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</si>
  <si>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</si>
  <si>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</si>
  <si>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</si>
  <si>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</si>
  <si>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</si>
  <si>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</si>
  <si>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</si>
  <si>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</si>
  <si>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</si>
  <si>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</si>
  <si>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</si>
  <si>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</si>
  <si>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</si>
  <si>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</si>
  <si>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</si>
  <si>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</si>
  <si>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</si>
  <si>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</si>
  <si>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</si>
  <si>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</si>
  <si>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</si>
  <si>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</si>
  <si>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</si>
  <si>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</si>
  <si>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</si>
  <si>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</si>
  <si>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</si>
  <si>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</si>
  <si>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</si>
  <si>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</si>
  <si>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</si>
  <si>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</si>
  <si>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</si>
  <si>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</si>
  <si>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</si>
  <si>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</si>
  <si>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</si>
  <si>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</si>
  <si>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</si>
  <si>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</si>
  <si>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</si>
  <si>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</si>
  <si>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</si>
  <si>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</si>
  <si>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</si>
  <si>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</si>
  <si>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</si>
  <si>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</si>
  <si>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</si>
  <si>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</si>
  <si>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</si>
  <si>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</si>
  <si>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</si>
  <si>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</si>
  <si>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</si>
  <si>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</si>
  <si>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</si>
  <si>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</si>
  <si>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</si>
  <si>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</si>
  <si>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</si>
  <si>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</si>
  <si>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</si>
  <si>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</si>
  <si>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</si>
  <si>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</si>
  <si>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</si>
  <si>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</si>
  <si>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</si>
  <si>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</si>
  <si>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</si>
  <si>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</si>
  <si>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</si>
  <si>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</si>
  <si>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</si>
  <si>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</si>
  <si>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</si>
  <si>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</si>
  <si>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</si>
  <si>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</si>
  <si>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</si>
  <si>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</si>
  <si>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</si>
  <si>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</si>
  <si>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</si>
  <si>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</si>
  <si>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</si>
  <si>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</si>
  <si>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</si>
  <si>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</si>
  <si>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</si>
  <si>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</si>
  <si>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</si>
  <si>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</si>
  <si>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</si>
  <si>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</si>
  <si>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</si>
  <si>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</si>
  <si>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</si>
  <si>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</si>
  <si>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</si>
  <si>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</si>
  <si>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</si>
  <si>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</si>
  <si>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</si>
  <si>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</si>
  <si>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</si>
  <si>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</si>
  <si>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</si>
  <si>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</si>
  <si>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</si>
  <si>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</si>
  <si>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</si>
  <si>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</si>
  <si>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</si>
  <si>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</si>
  <si>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</si>
  <si>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</si>
  <si>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</si>
  <si>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</si>
  <si>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</si>
  <si>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</si>
  <si>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</si>
  <si>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</si>
  <si>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</si>
  <si>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</si>
  <si>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</si>
  <si>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</si>
  <si>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</si>
  <si>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</si>
  <si>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</si>
  <si>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</si>
  <si>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</si>
  <si>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</si>
  <si>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</si>
  <si>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</si>
  <si>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</si>
  <si>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</si>
  <si>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</si>
  <si>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</si>
  <si>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</si>
  <si>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</si>
  <si>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</si>
  <si>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</si>
  <si>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</si>
  <si>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</si>
  <si>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</si>
  <si>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</si>
  <si>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</si>
  <si>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</si>
  <si>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</si>
  <si>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</si>
  <si>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</si>
  <si>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</si>
  <si>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</si>
  <si>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</si>
  <si>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</si>
  <si>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</si>
  <si>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</si>
  <si>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</si>
  <si>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</si>
  <si>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</si>
  <si>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</si>
  <si>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</si>
  <si>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</si>
  <si>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</si>
  <si>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</si>
  <si>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</si>
  <si>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</si>
  <si>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</si>
  <si>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</si>
  <si>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</si>
  <si>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</si>
  <si>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</si>
  <si>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</si>
  <si>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</si>
  <si>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</si>
  <si>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</si>
  <si>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</si>
  <si>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</si>
  <si>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</si>
  <si>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</si>
  <si>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</si>
  <si>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</si>
  <si>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</si>
  <si>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</si>
  <si>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</si>
  <si>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</si>
  <si>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</si>
  <si>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</si>
  <si>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</si>
  <si>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</si>
  <si>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</si>
  <si>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</si>
  <si>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</si>
  <si>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</si>
  <si>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</si>
  <si>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</si>
  <si>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</si>
  <si>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</si>
  <si>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</si>
  <si>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</si>
  <si>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</si>
  <si>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</si>
  <si>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</si>
  <si>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</si>
  <si>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</si>
  <si>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</si>
  <si>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</si>
  <si>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</si>
  <si>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</si>
  <si>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</si>
  <si>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</si>
  <si>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</si>
  <si>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</si>
  <si>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</si>
  <si>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</si>
  <si>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</si>
  <si>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</si>
  <si>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</si>
  <si>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</si>
  <si>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</si>
  <si>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</si>
  <si>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</si>
  <si>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</si>
  <si>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</si>
  <si>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</si>
  <si>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</si>
  <si>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</si>
  <si>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</si>
  <si>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</si>
  <si>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</si>
  <si>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</si>
  <si>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</si>
  <si>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</si>
  <si>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</si>
  <si>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</si>
  <si>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</si>
  <si>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</si>
  <si>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</si>
  <si>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</si>
  <si>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</si>
  <si>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</si>
  <si>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</si>
  <si>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</si>
  <si>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</si>
  <si>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</si>
  <si>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</si>
  <si>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</si>
  <si>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</si>
  <si>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УТВЕРЖДАЮ
НАЧАЛЬНИК УПРАВЛЕНИЯ ЗАКУПОК И МАТЕРИАЛЬНО-ТЕХНИЧЕСКОГО СНАБЖЕНИЯ
___________________ В.Н. Тарасов
"29" сентября 2023 года</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</si>
  <si>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</si>
  <si>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</si>
  <si>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</si>
  <si>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</si>
  <si>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</si>
  <si>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</si>
  <si>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</si>
  <si>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</si>
  <si>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</si>
  <si>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</si>
  <si>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С</t>
  </si>
  <si>
    <t>306</t>
  </si>
  <si>
    <t>27.40</t>
  </si>
  <si>
    <t>27.40.15.150</t>
  </si>
  <si>
    <t>Поставка светодиодных ламп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</si>
</sst>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48">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5"/>
  <sheetViews>
    <sheetView tabSelected="1" topLeftCell="A328" zoomScaleNormal="100" workbookViewId="0">
      <selection activeCell="K339" sqref="K339"/>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88" t="s">
        <v>1226</v>
      </c>
      <c r="W1" s="188"/>
      <c r="X1" s="188"/>
      <c r="Y1" s="188"/>
      <c r="Z1" s="188"/>
    </row>
    <row r="2" spans="1:26" s="1" customFormat="1" ht="80.25" customHeight="1" x14ac:dyDescent="0.25">
      <c r="F2" s="6"/>
      <c r="G2" s="2"/>
      <c r="H2" s="3"/>
      <c r="I2" s="3"/>
      <c r="V2" s="188"/>
      <c r="W2" s="188"/>
      <c r="X2" s="188"/>
      <c r="Y2" s="188"/>
      <c r="Z2" s="188"/>
    </row>
    <row r="3" spans="1:26" s="4" customFormat="1" ht="15.75" x14ac:dyDescent="0.25">
      <c r="A3" s="189" t="s">
        <v>410</v>
      </c>
      <c r="B3" s="189"/>
      <c r="C3" s="189"/>
      <c r="D3" s="189"/>
      <c r="E3" s="189"/>
      <c r="F3" s="189"/>
      <c r="G3" s="189"/>
      <c r="H3" s="189"/>
      <c r="I3" s="189"/>
      <c r="J3" s="189"/>
      <c r="K3" s="189"/>
      <c r="L3" s="189"/>
      <c r="M3" s="189"/>
      <c r="N3" s="189"/>
      <c r="O3" s="189"/>
      <c r="P3" s="189"/>
      <c r="Q3" s="189"/>
      <c r="R3" s="189"/>
      <c r="S3" s="190"/>
      <c r="T3" s="190"/>
      <c r="U3" s="190"/>
      <c r="V3" s="190"/>
      <c r="W3" s="190"/>
      <c r="X3" s="190"/>
      <c r="Y3" s="190"/>
      <c r="Z3" s="190"/>
    </row>
    <row r="4" spans="1:26" s="4" customFormat="1" ht="15.75" x14ac:dyDescent="0.25">
      <c r="A4" s="191"/>
      <c r="B4" s="191"/>
      <c r="C4" s="191"/>
      <c r="D4" s="191"/>
      <c r="E4" s="191"/>
      <c r="F4" s="191"/>
      <c r="G4" s="191"/>
      <c r="H4" s="191"/>
      <c r="I4" s="191"/>
      <c r="J4" s="191"/>
      <c r="K4" s="191"/>
      <c r="L4" s="191"/>
      <c r="M4" s="191"/>
      <c r="N4" s="191"/>
      <c r="O4" s="191"/>
      <c r="P4" s="191"/>
      <c r="Q4" s="191"/>
      <c r="R4" s="191"/>
      <c r="S4" s="192"/>
      <c r="T4" s="192"/>
      <c r="U4" s="192"/>
      <c r="V4" s="192"/>
      <c r="W4" s="192"/>
      <c r="X4" s="192"/>
      <c r="Y4" s="192"/>
      <c r="Z4" s="192"/>
    </row>
    <row r="5" spans="1:26" s="4" customFormat="1" ht="15.75" x14ac:dyDescent="0.25">
      <c r="A5" s="197" t="s">
        <v>34</v>
      </c>
      <c r="B5" s="197"/>
      <c r="C5" s="197"/>
      <c r="D5" s="197"/>
      <c r="E5" s="197"/>
      <c r="F5" s="197" t="s">
        <v>35</v>
      </c>
      <c r="G5" s="197"/>
      <c r="H5" s="197"/>
      <c r="I5" s="197"/>
      <c r="J5" s="197"/>
      <c r="K5" s="197"/>
      <c r="L5" s="197"/>
      <c r="M5" s="197"/>
      <c r="N5" s="197"/>
      <c r="O5" s="197"/>
      <c r="P5" s="197"/>
      <c r="Q5" s="197"/>
      <c r="R5" s="197"/>
      <c r="S5" s="198"/>
      <c r="T5" s="198"/>
      <c r="U5" s="198"/>
      <c r="V5" s="198"/>
      <c r="W5" s="198"/>
      <c r="X5" s="198"/>
      <c r="Y5" s="198"/>
      <c r="Z5" s="198"/>
    </row>
    <row r="6" spans="1:26" s="4" customFormat="1" ht="15.75" x14ac:dyDescent="0.25">
      <c r="A6" s="197" t="s">
        <v>36</v>
      </c>
      <c r="B6" s="197"/>
      <c r="C6" s="197"/>
      <c r="D6" s="197"/>
      <c r="E6" s="197"/>
      <c r="F6" s="197" t="s">
        <v>37</v>
      </c>
      <c r="G6" s="197"/>
      <c r="H6" s="197"/>
      <c r="I6" s="197"/>
      <c r="J6" s="197"/>
      <c r="K6" s="197"/>
      <c r="L6" s="197"/>
      <c r="M6" s="197"/>
      <c r="N6" s="197"/>
      <c r="O6" s="197"/>
      <c r="P6" s="197"/>
      <c r="Q6" s="197"/>
      <c r="R6" s="197"/>
      <c r="S6" s="198"/>
      <c r="T6" s="198"/>
      <c r="U6" s="198"/>
      <c r="V6" s="198"/>
      <c r="W6" s="198"/>
      <c r="X6" s="198"/>
      <c r="Y6" s="198"/>
      <c r="Z6" s="198"/>
    </row>
    <row r="7" spans="1:26" s="4" customFormat="1" ht="15.75" x14ac:dyDescent="0.25">
      <c r="A7" s="197" t="s">
        <v>38</v>
      </c>
      <c r="B7" s="197"/>
      <c r="C7" s="197"/>
      <c r="D7" s="197"/>
      <c r="E7" s="197"/>
      <c r="F7" s="201" t="s">
        <v>63</v>
      </c>
      <c r="G7" s="201"/>
      <c r="H7" s="201"/>
      <c r="I7" s="201"/>
      <c r="J7" s="201"/>
      <c r="K7" s="201"/>
      <c r="L7" s="201"/>
      <c r="M7" s="201"/>
      <c r="N7" s="201"/>
      <c r="O7" s="201"/>
      <c r="P7" s="201"/>
      <c r="Q7" s="201"/>
      <c r="R7" s="201"/>
      <c r="S7" s="198"/>
      <c r="T7" s="198"/>
      <c r="U7" s="198"/>
      <c r="V7" s="198"/>
      <c r="W7" s="198"/>
      <c r="X7" s="198"/>
      <c r="Y7" s="198"/>
      <c r="Z7" s="198"/>
    </row>
    <row r="8" spans="1:26" s="4" customFormat="1" ht="15.75" x14ac:dyDescent="0.25">
      <c r="A8" s="197" t="s">
        <v>39</v>
      </c>
      <c r="B8" s="197"/>
      <c r="C8" s="197"/>
      <c r="D8" s="197"/>
      <c r="E8" s="197"/>
      <c r="F8" s="202" t="s">
        <v>70</v>
      </c>
      <c r="G8" s="203"/>
      <c r="H8" s="203"/>
      <c r="I8" s="203"/>
      <c r="J8" s="203"/>
      <c r="K8" s="203"/>
      <c r="L8" s="203"/>
      <c r="M8" s="203"/>
      <c r="N8" s="203"/>
      <c r="O8" s="203"/>
      <c r="P8" s="203"/>
      <c r="Q8" s="203"/>
      <c r="R8" s="203"/>
      <c r="S8" s="198"/>
      <c r="T8" s="198"/>
      <c r="U8" s="198"/>
      <c r="V8" s="198"/>
      <c r="W8" s="198"/>
      <c r="X8" s="198"/>
      <c r="Y8" s="198"/>
      <c r="Z8" s="198"/>
    </row>
    <row r="9" spans="1:26" s="4" customFormat="1" ht="15.75" x14ac:dyDescent="0.25">
      <c r="A9" s="197" t="s">
        <v>40</v>
      </c>
      <c r="B9" s="197"/>
      <c r="C9" s="197"/>
      <c r="D9" s="197"/>
      <c r="E9" s="197"/>
      <c r="F9" s="197">
        <v>9102028499</v>
      </c>
      <c r="G9" s="197"/>
      <c r="H9" s="197"/>
      <c r="I9" s="197"/>
      <c r="J9" s="197"/>
      <c r="K9" s="197"/>
      <c r="L9" s="197"/>
      <c r="M9" s="197"/>
      <c r="N9" s="197"/>
      <c r="O9" s="197"/>
      <c r="P9" s="197"/>
      <c r="Q9" s="197"/>
      <c r="R9" s="197"/>
      <c r="S9" s="198"/>
      <c r="T9" s="198"/>
      <c r="U9" s="198"/>
      <c r="V9" s="198"/>
      <c r="W9" s="198"/>
      <c r="X9" s="198"/>
      <c r="Y9" s="198"/>
      <c r="Z9" s="198"/>
    </row>
    <row r="10" spans="1:26" s="4" customFormat="1" ht="15.75" x14ac:dyDescent="0.25">
      <c r="A10" s="197" t="s">
        <v>41</v>
      </c>
      <c r="B10" s="197"/>
      <c r="C10" s="197"/>
      <c r="D10" s="197"/>
      <c r="E10" s="197"/>
      <c r="F10" s="197">
        <v>910201001</v>
      </c>
      <c r="G10" s="197"/>
      <c r="H10" s="197"/>
      <c r="I10" s="197"/>
      <c r="J10" s="197"/>
      <c r="K10" s="197"/>
      <c r="L10" s="197"/>
      <c r="M10" s="197"/>
      <c r="N10" s="197"/>
      <c r="O10" s="197"/>
      <c r="P10" s="197"/>
      <c r="Q10" s="197"/>
      <c r="R10" s="197"/>
      <c r="S10" s="198"/>
      <c r="T10" s="198"/>
      <c r="U10" s="198"/>
      <c r="V10" s="198"/>
      <c r="W10" s="198"/>
      <c r="X10" s="198"/>
      <c r="Y10" s="198"/>
      <c r="Z10" s="198"/>
    </row>
    <row r="11" spans="1:26" s="4" customFormat="1" ht="15.75" x14ac:dyDescent="0.25">
      <c r="A11" s="197" t="s">
        <v>42</v>
      </c>
      <c r="B11" s="197"/>
      <c r="C11" s="197"/>
      <c r="D11" s="197"/>
      <c r="E11" s="197"/>
      <c r="F11" s="197">
        <v>35000000000</v>
      </c>
      <c r="G11" s="197"/>
      <c r="H11" s="197"/>
      <c r="I11" s="197"/>
      <c r="J11" s="197"/>
      <c r="K11" s="197"/>
      <c r="L11" s="197"/>
      <c r="M11" s="197"/>
      <c r="N11" s="197"/>
      <c r="O11" s="197"/>
      <c r="P11" s="197"/>
      <c r="Q11" s="197"/>
      <c r="R11" s="197"/>
      <c r="S11" s="198"/>
      <c r="T11" s="198"/>
      <c r="U11" s="198"/>
      <c r="V11" s="198"/>
      <c r="W11" s="198"/>
      <c r="X11" s="198"/>
      <c r="Y11" s="198"/>
      <c r="Z11" s="198"/>
    </row>
    <row r="13" spans="1:26" ht="12.75" customHeight="1" x14ac:dyDescent="0.2">
      <c r="A13" s="196" t="s">
        <v>0</v>
      </c>
      <c r="B13" s="196" t="s">
        <v>1</v>
      </c>
      <c r="C13" s="196" t="s">
        <v>2</v>
      </c>
      <c r="D13" s="220" t="s">
        <v>129</v>
      </c>
      <c r="E13" s="204" t="s">
        <v>3</v>
      </c>
      <c r="F13" s="204"/>
      <c r="G13" s="204"/>
      <c r="H13" s="204"/>
      <c r="I13" s="204"/>
      <c r="J13" s="204"/>
      <c r="K13" s="204"/>
      <c r="L13" s="204"/>
      <c r="M13" s="204"/>
      <c r="N13" s="204"/>
      <c r="O13" s="204"/>
      <c r="P13" s="196" t="s">
        <v>4</v>
      </c>
      <c r="Q13" s="196" t="s">
        <v>5</v>
      </c>
      <c r="R13" s="196"/>
      <c r="S13" s="196"/>
      <c r="T13" s="196"/>
      <c r="U13" s="196"/>
      <c r="V13" s="196" t="s">
        <v>14</v>
      </c>
      <c r="W13" s="193" t="s">
        <v>15</v>
      </c>
      <c r="X13" s="193" t="s">
        <v>16</v>
      </c>
      <c r="Y13" s="193" t="s">
        <v>17</v>
      </c>
      <c r="Z13" s="193" t="s">
        <v>18</v>
      </c>
    </row>
    <row r="14" spans="1:26" ht="15" customHeight="1" x14ac:dyDescent="0.2">
      <c r="A14" s="196"/>
      <c r="B14" s="196"/>
      <c r="C14" s="196"/>
      <c r="D14" s="221"/>
      <c r="E14" s="196"/>
      <c r="F14" s="204"/>
      <c r="G14" s="204"/>
      <c r="H14" s="204"/>
      <c r="I14" s="204"/>
      <c r="J14" s="204"/>
      <c r="K14" s="204"/>
      <c r="L14" s="204"/>
      <c r="M14" s="204"/>
      <c r="N14" s="204"/>
      <c r="O14" s="204"/>
      <c r="P14" s="196"/>
      <c r="Q14" s="196"/>
      <c r="R14" s="196"/>
      <c r="S14" s="196"/>
      <c r="T14" s="196"/>
      <c r="U14" s="196"/>
      <c r="V14" s="196"/>
      <c r="W14" s="194"/>
      <c r="X14" s="194"/>
      <c r="Y14" s="194"/>
      <c r="Z14" s="194"/>
    </row>
    <row r="15" spans="1:26" ht="15" customHeight="1" x14ac:dyDescent="0.2">
      <c r="A15" s="196"/>
      <c r="B15" s="196"/>
      <c r="C15" s="196"/>
      <c r="D15" s="221"/>
      <c r="E15" s="204" t="s">
        <v>20</v>
      </c>
      <c r="F15" s="196" t="s">
        <v>21</v>
      </c>
      <c r="G15" s="196" t="s">
        <v>22</v>
      </c>
      <c r="H15" s="196"/>
      <c r="I15" s="196" t="s">
        <v>25</v>
      </c>
      <c r="J15" s="207" t="s">
        <v>28</v>
      </c>
      <c r="K15" s="207"/>
      <c r="L15" s="196" t="s">
        <v>140</v>
      </c>
      <c r="M15" s="193" t="s">
        <v>139</v>
      </c>
      <c r="N15" s="196" t="s">
        <v>6</v>
      </c>
      <c r="O15" s="196"/>
      <c r="P15" s="196"/>
      <c r="Q15" s="196"/>
      <c r="R15" s="196" t="s">
        <v>19</v>
      </c>
      <c r="S15" s="214" t="s">
        <v>60</v>
      </c>
      <c r="T15" s="214" t="s">
        <v>7</v>
      </c>
      <c r="U15" s="199" t="s">
        <v>8</v>
      </c>
      <c r="V15" s="196"/>
      <c r="W15" s="194"/>
      <c r="X15" s="194"/>
      <c r="Y15" s="194"/>
      <c r="Z15" s="194"/>
    </row>
    <row r="16" spans="1:26" ht="15" customHeight="1" x14ac:dyDescent="0.2">
      <c r="A16" s="196"/>
      <c r="B16" s="196"/>
      <c r="C16" s="196"/>
      <c r="D16" s="221"/>
      <c r="E16" s="196"/>
      <c r="F16" s="196"/>
      <c r="G16" s="196"/>
      <c r="H16" s="196"/>
      <c r="I16" s="196"/>
      <c r="J16" s="207"/>
      <c r="K16" s="207"/>
      <c r="L16" s="196"/>
      <c r="M16" s="194"/>
      <c r="N16" s="196"/>
      <c r="O16" s="196"/>
      <c r="P16" s="196"/>
      <c r="Q16" s="196"/>
      <c r="R16" s="196"/>
      <c r="S16" s="214"/>
      <c r="T16" s="214"/>
      <c r="U16" s="200"/>
      <c r="V16" s="196"/>
      <c r="W16" s="194"/>
      <c r="X16" s="194"/>
      <c r="Y16" s="194"/>
      <c r="Z16" s="194"/>
    </row>
    <row r="17" spans="1:26" ht="15" customHeight="1" x14ac:dyDescent="0.2">
      <c r="A17" s="196"/>
      <c r="B17" s="196"/>
      <c r="C17" s="196"/>
      <c r="D17" s="221"/>
      <c r="E17" s="196"/>
      <c r="F17" s="196"/>
      <c r="G17" s="196" t="s">
        <v>23</v>
      </c>
      <c r="H17" s="196" t="s">
        <v>24</v>
      </c>
      <c r="I17" s="196"/>
      <c r="J17" s="204" t="s">
        <v>27</v>
      </c>
      <c r="K17" s="204" t="s">
        <v>24</v>
      </c>
      <c r="L17" s="196"/>
      <c r="M17" s="194"/>
      <c r="N17" s="196" t="s">
        <v>87</v>
      </c>
      <c r="O17" s="196" t="s">
        <v>26</v>
      </c>
      <c r="P17" s="196"/>
      <c r="Q17" s="196"/>
      <c r="R17" s="196"/>
      <c r="S17" s="214"/>
      <c r="T17" s="214"/>
      <c r="U17" s="200"/>
      <c r="V17" s="196"/>
      <c r="W17" s="194"/>
      <c r="X17" s="194"/>
      <c r="Y17" s="194"/>
      <c r="Z17" s="194"/>
    </row>
    <row r="18" spans="1:26" ht="15" customHeight="1" x14ac:dyDescent="0.2">
      <c r="A18" s="196"/>
      <c r="B18" s="196"/>
      <c r="C18" s="196"/>
      <c r="D18" s="221"/>
      <c r="E18" s="196"/>
      <c r="F18" s="196"/>
      <c r="G18" s="196"/>
      <c r="H18" s="196"/>
      <c r="I18" s="196"/>
      <c r="J18" s="196"/>
      <c r="K18" s="196"/>
      <c r="L18" s="196"/>
      <c r="M18" s="194"/>
      <c r="N18" s="196"/>
      <c r="O18" s="196"/>
      <c r="P18" s="196"/>
      <c r="Q18" s="196"/>
      <c r="R18" s="196"/>
      <c r="S18" s="214"/>
      <c r="T18" s="214"/>
      <c r="U18" s="200"/>
      <c r="V18" s="196"/>
      <c r="W18" s="194"/>
      <c r="X18" s="194"/>
      <c r="Y18" s="194"/>
      <c r="Z18" s="194"/>
    </row>
    <row r="19" spans="1:26" ht="15" customHeight="1" x14ac:dyDescent="0.2">
      <c r="A19" s="196"/>
      <c r="B19" s="196"/>
      <c r="C19" s="196"/>
      <c r="D19" s="221"/>
      <c r="E19" s="196"/>
      <c r="F19" s="196"/>
      <c r="G19" s="196"/>
      <c r="H19" s="196"/>
      <c r="I19" s="196"/>
      <c r="J19" s="196"/>
      <c r="K19" s="196"/>
      <c r="L19" s="196"/>
      <c r="M19" s="194"/>
      <c r="N19" s="196"/>
      <c r="O19" s="196"/>
      <c r="P19" s="196"/>
      <c r="Q19" s="196"/>
      <c r="R19" s="196"/>
      <c r="S19" s="214"/>
      <c r="T19" s="214"/>
      <c r="U19" s="200"/>
      <c r="V19" s="196"/>
      <c r="W19" s="194"/>
      <c r="X19" s="194"/>
      <c r="Y19" s="194"/>
      <c r="Z19" s="194"/>
    </row>
    <row r="20" spans="1:26" ht="93" customHeight="1" x14ac:dyDescent="0.2">
      <c r="A20" s="196"/>
      <c r="B20" s="196"/>
      <c r="C20" s="196"/>
      <c r="D20" s="222"/>
      <c r="E20" s="196"/>
      <c r="F20" s="196"/>
      <c r="G20" s="196"/>
      <c r="H20" s="196"/>
      <c r="I20" s="196"/>
      <c r="J20" s="196"/>
      <c r="K20" s="196"/>
      <c r="L20" s="196"/>
      <c r="M20" s="195"/>
      <c r="N20" s="196"/>
      <c r="O20" s="196"/>
      <c r="P20" s="196"/>
      <c r="Q20" s="196"/>
      <c r="R20" s="196"/>
      <c r="S20" s="214"/>
      <c r="T20" s="214"/>
      <c r="U20" s="200"/>
      <c r="V20" s="196"/>
      <c r="W20" s="195"/>
      <c r="X20" s="195"/>
      <c r="Y20" s="195"/>
      <c r="Z20" s="195"/>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181">
        <v>46</v>
      </c>
      <c r="B67" s="216" t="s">
        <v>136</v>
      </c>
      <c r="C67" s="216" t="s">
        <v>137</v>
      </c>
      <c r="D67" s="181" t="s">
        <v>138</v>
      </c>
      <c r="E67" s="216" t="s">
        <v>103</v>
      </c>
      <c r="F67" s="183" t="s">
        <v>92</v>
      </c>
      <c r="G67" s="181" t="s">
        <v>166</v>
      </c>
      <c r="H67" s="181" t="s">
        <v>145</v>
      </c>
      <c r="I67" s="181" t="s">
        <v>327</v>
      </c>
      <c r="J67" s="183" t="s">
        <v>31</v>
      </c>
      <c r="K67" s="183" t="s">
        <v>55</v>
      </c>
      <c r="L67" s="187" t="s">
        <v>328</v>
      </c>
      <c r="M67" s="181" t="s">
        <v>141</v>
      </c>
      <c r="N67" s="181" t="s">
        <v>146</v>
      </c>
      <c r="O67" s="178" t="str">
        <f>"01.2024"</f>
        <v>01.2024</v>
      </c>
      <c r="P67" s="181" t="s">
        <v>62</v>
      </c>
      <c r="Q67" s="181" t="s">
        <v>59</v>
      </c>
      <c r="R67" s="182" t="s">
        <v>32</v>
      </c>
      <c r="S67" s="181" t="s">
        <v>76</v>
      </c>
      <c r="T67" s="181">
        <v>0</v>
      </c>
      <c r="U67" s="181" t="s">
        <v>33</v>
      </c>
      <c r="V67" s="182" t="s">
        <v>79</v>
      </c>
      <c r="W67" s="176"/>
      <c r="X67" s="176"/>
      <c r="Y67" s="176"/>
      <c r="Z67" s="176"/>
    </row>
    <row r="68" spans="1:26" s="16" customFormat="1" ht="300" customHeight="1" x14ac:dyDescent="0.2">
      <c r="A68" s="177"/>
      <c r="B68" s="217"/>
      <c r="C68" s="217"/>
      <c r="D68" s="218"/>
      <c r="E68" s="177"/>
      <c r="F68" s="219"/>
      <c r="G68" s="184"/>
      <c r="H68" s="177"/>
      <c r="I68" s="177"/>
      <c r="J68" s="177"/>
      <c r="K68" s="177"/>
      <c r="L68" s="177"/>
      <c r="M68" s="177"/>
      <c r="N68" s="177"/>
      <c r="O68" s="177"/>
      <c r="P68" s="177"/>
      <c r="Q68" s="177"/>
      <c r="R68" s="177"/>
      <c r="S68" s="177"/>
      <c r="T68" s="177"/>
      <c r="U68" s="177"/>
      <c r="V68" s="177"/>
      <c r="W68" s="177"/>
      <c r="X68" s="177"/>
      <c r="Y68" s="177"/>
      <c r="Z68" s="177"/>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181">
        <v>54</v>
      </c>
      <c r="B76" s="216" t="s">
        <v>136</v>
      </c>
      <c r="C76" s="216" t="s">
        <v>137</v>
      </c>
      <c r="D76" s="181" t="s">
        <v>138</v>
      </c>
      <c r="E76" s="216" t="s">
        <v>103</v>
      </c>
      <c r="F76" s="183" t="s">
        <v>174</v>
      </c>
      <c r="G76" s="181" t="s">
        <v>166</v>
      </c>
      <c r="H76" s="181" t="s">
        <v>145</v>
      </c>
      <c r="I76" s="181" t="s">
        <v>408</v>
      </c>
      <c r="J76" s="183" t="s">
        <v>31</v>
      </c>
      <c r="K76" s="183" t="s">
        <v>55</v>
      </c>
      <c r="L76" s="185" t="s">
        <v>409</v>
      </c>
      <c r="M76" s="181" t="s">
        <v>141</v>
      </c>
      <c r="N76" s="181" t="s">
        <v>146</v>
      </c>
      <c r="O76" s="178" t="str">
        <f>"02.2023"</f>
        <v>02.2023</v>
      </c>
      <c r="P76" s="179" t="s">
        <v>56</v>
      </c>
      <c r="Q76" s="181" t="s">
        <v>76</v>
      </c>
      <c r="R76" s="182" t="s">
        <v>32</v>
      </c>
      <c r="S76" s="181" t="s">
        <v>76</v>
      </c>
      <c r="T76" s="181">
        <v>0</v>
      </c>
      <c r="U76" s="181" t="s">
        <v>33</v>
      </c>
      <c r="V76" s="182" t="s">
        <v>79</v>
      </c>
      <c r="W76" s="176"/>
      <c r="X76" s="176"/>
      <c r="Y76" s="176"/>
      <c r="Z76" s="176"/>
    </row>
    <row r="77" spans="1:26" x14ac:dyDescent="0.2">
      <c r="A77" s="177"/>
      <c r="B77" s="217"/>
      <c r="C77" s="217"/>
      <c r="D77" s="218"/>
      <c r="E77" s="177"/>
      <c r="F77" s="177"/>
      <c r="G77" s="184"/>
      <c r="H77" s="177"/>
      <c r="I77" s="177"/>
      <c r="J77" s="177"/>
      <c r="K77" s="177"/>
      <c r="L77" s="186"/>
      <c r="M77" s="177"/>
      <c r="N77" s="177"/>
      <c r="O77" s="177"/>
      <c r="P77" s="180"/>
      <c r="Q77" s="177"/>
      <c r="R77" s="177"/>
      <c r="S77" s="177"/>
      <c r="T77" s="177"/>
      <c r="U77" s="177"/>
      <c r="V77" s="177"/>
      <c r="W77" s="177"/>
      <c r="X77" s="177"/>
      <c r="Y77" s="177"/>
      <c r="Z77" s="177"/>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179">
        <v>59</v>
      </c>
      <c r="B82" s="77" t="s">
        <v>241</v>
      </c>
      <c r="C82" s="77" t="s">
        <v>237</v>
      </c>
      <c r="D82" s="181" t="s">
        <v>132</v>
      </c>
      <c r="E82" s="181" t="s">
        <v>111</v>
      </c>
      <c r="F82" s="183" t="s">
        <v>92</v>
      </c>
      <c r="G82" s="77" t="s">
        <v>238</v>
      </c>
      <c r="H82" s="77" t="s">
        <v>239</v>
      </c>
      <c r="I82" s="77" t="s">
        <v>240</v>
      </c>
      <c r="J82" s="183" t="s">
        <v>31</v>
      </c>
      <c r="K82" s="183" t="s">
        <v>55</v>
      </c>
      <c r="L82" s="187" t="s">
        <v>371</v>
      </c>
      <c r="M82" s="181" t="s">
        <v>141</v>
      </c>
      <c r="N82" s="181" t="str">
        <f>"08.2022"</f>
        <v>08.2022</v>
      </c>
      <c r="O82" s="181">
        <v>9.2022999999999993</v>
      </c>
      <c r="P82" s="181" t="s">
        <v>118</v>
      </c>
      <c r="Q82" s="181" t="s">
        <v>59</v>
      </c>
      <c r="R82" s="182" t="s">
        <v>32</v>
      </c>
      <c r="S82" s="181" t="s">
        <v>76</v>
      </c>
      <c r="T82" s="181" t="s">
        <v>59</v>
      </c>
      <c r="U82" s="181">
        <v>0</v>
      </c>
      <c r="V82" s="182" t="s">
        <v>79</v>
      </c>
      <c r="W82" s="181"/>
      <c r="X82" s="181"/>
      <c r="Y82" s="181"/>
      <c r="Z82" s="181"/>
    </row>
    <row r="83" spans="1:26" s="16" customFormat="1" ht="330.75" customHeight="1" x14ac:dyDescent="0.2">
      <c r="A83" s="225"/>
      <c r="B83" s="78" t="s">
        <v>241</v>
      </c>
      <c r="C83" s="78" t="s">
        <v>237</v>
      </c>
      <c r="D83" s="215"/>
      <c r="E83" s="215"/>
      <c r="F83" s="215"/>
      <c r="G83" s="78" t="s">
        <v>238</v>
      </c>
      <c r="H83" s="78" t="s">
        <v>239</v>
      </c>
      <c r="I83" s="78" t="s">
        <v>240</v>
      </c>
      <c r="J83" s="215"/>
      <c r="K83" s="215"/>
      <c r="L83" s="187"/>
      <c r="M83" s="215"/>
      <c r="N83" s="215"/>
      <c r="O83" s="215"/>
      <c r="P83" s="215"/>
      <c r="Q83" s="215"/>
      <c r="R83" s="215"/>
      <c r="S83" s="215"/>
      <c r="T83" s="215"/>
      <c r="U83" s="215"/>
      <c r="V83" s="215"/>
      <c r="W83" s="215"/>
      <c r="X83" s="215"/>
      <c r="Y83" s="215"/>
      <c r="Z83" s="215"/>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10">
        <v>72</v>
      </c>
      <c r="B96" s="210" t="s">
        <v>136</v>
      </c>
      <c r="C96" s="210" t="s">
        <v>137</v>
      </c>
      <c r="D96" s="210" t="s">
        <v>138</v>
      </c>
      <c r="E96" s="223" t="s">
        <v>103</v>
      </c>
      <c r="F96" s="205" t="s">
        <v>92</v>
      </c>
      <c r="G96" s="226" t="s">
        <v>166</v>
      </c>
      <c r="H96" s="210" t="s">
        <v>145</v>
      </c>
      <c r="I96" s="223" t="s">
        <v>143</v>
      </c>
      <c r="J96" s="205" t="s">
        <v>31</v>
      </c>
      <c r="K96" s="226" t="s">
        <v>55</v>
      </c>
      <c r="L96" s="212" t="s">
        <v>340</v>
      </c>
      <c r="M96" s="210" t="s">
        <v>141</v>
      </c>
      <c r="N96" s="210" t="s">
        <v>146</v>
      </c>
      <c r="O96" s="210" t="s">
        <v>155</v>
      </c>
      <c r="P96" s="210" t="s">
        <v>117</v>
      </c>
      <c r="Q96" s="210" t="s">
        <v>59</v>
      </c>
      <c r="R96" s="228" t="s">
        <v>32</v>
      </c>
      <c r="S96" s="230" t="s">
        <v>76</v>
      </c>
      <c r="T96" s="228" t="s">
        <v>76</v>
      </c>
      <c r="U96" s="208" t="s">
        <v>33</v>
      </c>
      <c r="V96" s="208" t="s">
        <v>79</v>
      </c>
      <c r="W96" s="205"/>
      <c r="X96" s="205"/>
      <c r="Y96" s="205"/>
      <c r="Z96" s="205"/>
    </row>
    <row r="97" spans="1:26" s="11" customFormat="1" ht="314.25" customHeight="1" x14ac:dyDescent="0.2">
      <c r="A97" s="211"/>
      <c r="B97" s="211"/>
      <c r="C97" s="211"/>
      <c r="D97" s="211"/>
      <c r="E97" s="224"/>
      <c r="F97" s="206"/>
      <c r="G97" s="227"/>
      <c r="H97" s="211"/>
      <c r="I97" s="224"/>
      <c r="J97" s="206"/>
      <c r="K97" s="227"/>
      <c r="L97" s="213"/>
      <c r="M97" s="211"/>
      <c r="N97" s="211"/>
      <c r="O97" s="211"/>
      <c r="P97" s="211"/>
      <c r="Q97" s="211"/>
      <c r="R97" s="229"/>
      <c r="S97" s="231"/>
      <c r="T97" s="229"/>
      <c r="U97" s="209"/>
      <c r="V97" s="209"/>
      <c r="W97" s="206"/>
      <c r="X97" s="206"/>
      <c r="Y97" s="206"/>
      <c r="Z97" s="206"/>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32"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33"/>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179">
        <v>152</v>
      </c>
      <c r="B178" s="77" t="s">
        <v>677</v>
      </c>
      <c r="C178" s="77" t="s">
        <v>676</v>
      </c>
      <c r="D178" s="179" t="s">
        <v>132</v>
      </c>
      <c r="E178" s="179" t="s">
        <v>674</v>
      </c>
      <c r="F178" s="205" t="s">
        <v>92</v>
      </c>
      <c r="G178" s="179">
        <v>796</v>
      </c>
      <c r="H178" s="179" t="s">
        <v>417</v>
      </c>
      <c r="I178" s="77" t="s">
        <v>675</v>
      </c>
      <c r="J178" s="205" t="s">
        <v>31</v>
      </c>
      <c r="K178" s="205" t="s">
        <v>55</v>
      </c>
      <c r="L178" s="185">
        <v>4115872.32</v>
      </c>
      <c r="M178" s="179" t="s">
        <v>141</v>
      </c>
      <c r="N178" s="236" t="str">
        <f t="shared" si="13"/>
        <v>03.2023</v>
      </c>
      <c r="O178" s="179" t="str">
        <f>"10.2023"</f>
        <v>10.2023</v>
      </c>
      <c r="P178" s="179" t="s">
        <v>62</v>
      </c>
      <c r="Q178" s="179" t="s">
        <v>59</v>
      </c>
      <c r="R178" s="179" t="s">
        <v>32</v>
      </c>
      <c r="S178" s="179" t="s">
        <v>76</v>
      </c>
      <c r="T178" s="179">
        <v>0</v>
      </c>
      <c r="U178" s="179">
        <v>0</v>
      </c>
      <c r="V178" s="208" t="s">
        <v>79</v>
      </c>
      <c r="W178" s="234"/>
      <c r="X178" s="234"/>
      <c r="Y178" s="234"/>
      <c r="Z178" s="234"/>
    </row>
    <row r="179" spans="1:26" ht="228" customHeight="1" x14ac:dyDescent="0.2">
      <c r="A179" s="180"/>
      <c r="B179" s="78" t="s">
        <v>678</v>
      </c>
      <c r="C179" s="78" t="s">
        <v>679</v>
      </c>
      <c r="D179" s="180"/>
      <c r="E179" s="180"/>
      <c r="F179" s="180"/>
      <c r="G179" s="180"/>
      <c r="H179" s="180"/>
      <c r="I179" s="78" t="s">
        <v>680</v>
      </c>
      <c r="J179" s="180"/>
      <c r="K179" s="180"/>
      <c r="L179" s="180"/>
      <c r="M179" s="180"/>
      <c r="N179" s="180"/>
      <c r="O179" s="180"/>
      <c r="P179" s="180"/>
      <c r="Q179" s="180"/>
      <c r="R179" s="180"/>
      <c r="S179" s="180"/>
      <c r="T179" s="180"/>
      <c r="U179" s="180"/>
      <c r="V179" s="180"/>
      <c r="W179" s="235"/>
      <c r="X179" s="235"/>
      <c r="Y179" s="235"/>
      <c r="Z179" s="235"/>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179">
        <v>219</v>
      </c>
      <c r="B246" s="237" t="s">
        <v>896</v>
      </c>
      <c r="C246" s="237" t="s">
        <v>897</v>
      </c>
      <c r="D246" s="237" t="s">
        <v>132</v>
      </c>
      <c r="E246" s="239" t="s">
        <v>902</v>
      </c>
      <c r="F246" s="241" t="s">
        <v>92</v>
      </c>
      <c r="G246" s="75" t="s">
        <v>903</v>
      </c>
      <c r="H246" s="77" t="s">
        <v>905</v>
      </c>
      <c r="I246" s="77" t="s">
        <v>907</v>
      </c>
      <c r="J246" s="242" t="s">
        <v>31</v>
      </c>
      <c r="K246" s="205" t="s">
        <v>55</v>
      </c>
      <c r="L246" s="185">
        <v>695754.83</v>
      </c>
      <c r="M246" s="179" t="s">
        <v>141</v>
      </c>
      <c r="N246" s="179" t="str">
        <f>"06.2023"</f>
        <v>06.2023</v>
      </c>
      <c r="O246" s="179" t="str">
        <f>"12.2023"</f>
        <v>12.2023</v>
      </c>
      <c r="P246" s="179" t="s">
        <v>147</v>
      </c>
      <c r="Q246" s="179" t="s">
        <v>59</v>
      </c>
      <c r="R246" s="208" t="s">
        <v>32</v>
      </c>
      <c r="S246" s="179" t="s">
        <v>59</v>
      </c>
      <c r="T246" s="179">
        <v>0</v>
      </c>
      <c r="U246" s="179">
        <v>0</v>
      </c>
      <c r="V246" s="208" t="s">
        <v>79</v>
      </c>
      <c r="W246" s="243"/>
      <c r="X246" s="243"/>
      <c r="Y246" s="243"/>
      <c r="Z246" s="243"/>
    </row>
    <row r="247" spans="1:26" s="16" customFormat="1" ht="249" customHeight="1" x14ac:dyDescent="0.2">
      <c r="A247" s="225"/>
      <c r="B247" s="238"/>
      <c r="C247" s="238"/>
      <c r="D247" s="238"/>
      <c r="E247" s="240"/>
      <c r="F247" s="206"/>
      <c r="G247" s="76" t="s">
        <v>904</v>
      </c>
      <c r="H247" s="78" t="s">
        <v>906</v>
      </c>
      <c r="I247" s="78" t="s">
        <v>908</v>
      </c>
      <c r="J247" s="206"/>
      <c r="K247" s="206"/>
      <c r="L247" s="186"/>
      <c r="M247" s="225"/>
      <c r="N247" s="225"/>
      <c r="O247" s="225"/>
      <c r="P247" s="225"/>
      <c r="Q247" s="225"/>
      <c r="R247" s="209"/>
      <c r="S247" s="225"/>
      <c r="T247" s="225"/>
      <c r="U247" s="225"/>
      <c r="V247" s="209"/>
      <c r="W247" s="244"/>
      <c r="X247" s="244"/>
      <c r="Y247" s="244"/>
      <c r="Z247" s="244"/>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45">
        <v>234</v>
      </c>
      <c r="B262" s="100" t="s">
        <v>241</v>
      </c>
      <c r="C262" s="110" t="s">
        <v>237</v>
      </c>
      <c r="D262" s="181" t="s">
        <v>132</v>
      </c>
      <c r="E262" s="181" t="s">
        <v>111</v>
      </c>
      <c r="F262" s="183" t="s">
        <v>92</v>
      </c>
      <c r="G262" s="100" t="s">
        <v>238</v>
      </c>
      <c r="H262" s="100" t="s">
        <v>239</v>
      </c>
      <c r="I262" s="100" t="s">
        <v>240</v>
      </c>
      <c r="J262" s="183" t="s">
        <v>31</v>
      </c>
      <c r="K262" s="183" t="s">
        <v>55</v>
      </c>
      <c r="L262" s="187" t="s">
        <v>951</v>
      </c>
      <c r="M262" s="181" t="s">
        <v>141</v>
      </c>
      <c r="N262" s="181" t="str">
        <f>"07.2023"</f>
        <v>07.2023</v>
      </c>
      <c r="O262" s="181" t="str">
        <f>"07.2024"</f>
        <v>07.2024</v>
      </c>
      <c r="P262" s="181" t="s">
        <v>62</v>
      </c>
      <c r="Q262" s="181" t="s">
        <v>59</v>
      </c>
      <c r="R262" s="181" t="s">
        <v>32</v>
      </c>
      <c r="S262" s="181" t="s">
        <v>76</v>
      </c>
      <c r="T262" s="182" t="s">
        <v>59</v>
      </c>
      <c r="U262" s="182" t="s">
        <v>33</v>
      </c>
      <c r="V262" s="182" t="s">
        <v>79</v>
      </c>
      <c r="W262" s="247"/>
      <c r="X262" s="247"/>
      <c r="Y262" s="247"/>
      <c r="Z262" s="247"/>
    </row>
    <row r="263" spans="1:26" ht="371.25" x14ac:dyDescent="0.2">
      <c r="A263" s="246"/>
      <c r="B263" s="101" t="s">
        <v>946</v>
      </c>
      <c r="C263" s="101" t="s">
        <v>947</v>
      </c>
      <c r="D263" s="181"/>
      <c r="E263" s="181"/>
      <c r="F263" s="183"/>
      <c r="G263" s="101" t="s">
        <v>949</v>
      </c>
      <c r="H263" s="101" t="s">
        <v>948</v>
      </c>
      <c r="I263" s="101" t="s">
        <v>950</v>
      </c>
      <c r="J263" s="183"/>
      <c r="K263" s="183"/>
      <c r="L263" s="187"/>
      <c r="M263" s="181"/>
      <c r="N263" s="181"/>
      <c r="O263" s="181"/>
      <c r="P263" s="181"/>
      <c r="Q263" s="181"/>
      <c r="R263" s="181"/>
      <c r="S263" s="181"/>
      <c r="T263" s="182"/>
      <c r="U263" s="182"/>
      <c r="V263" s="182"/>
      <c r="W263" s="247"/>
      <c r="X263" s="247"/>
      <c r="Y263" s="247"/>
      <c r="Z263" s="247"/>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1063</v>
      </c>
      <c r="B284" s="8" t="s">
        <v>1059</v>
      </c>
      <c r="C284" s="8" t="s">
        <v>1058</v>
      </c>
      <c r="D284" s="8" t="s">
        <v>131</v>
      </c>
      <c r="E284" s="8" t="s">
        <v>418</v>
      </c>
      <c r="F284" s="127" t="s">
        <v>92</v>
      </c>
      <c r="G284" s="125" t="s">
        <v>1060</v>
      </c>
      <c r="H284" s="8" t="s">
        <v>1061</v>
      </c>
      <c r="I284" s="8" t="s">
        <v>1062</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1064</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1069</v>
      </c>
      <c r="B286" s="13" t="s">
        <v>652</v>
      </c>
      <c r="C286" s="13" t="s">
        <v>1065</v>
      </c>
      <c r="D286" s="125" t="s">
        <v>131</v>
      </c>
      <c r="E286" s="125" t="s">
        <v>1066</v>
      </c>
      <c r="F286" s="127" t="s">
        <v>92</v>
      </c>
      <c r="G286" s="127" t="s">
        <v>249</v>
      </c>
      <c r="H286" s="125" t="s">
        <v>1067</v>
      </c>
      <c r="I286" s="125" t="s">
        <v>1068</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1074</v>
      </c>
      <c r="B287" s="13" t="s">
        <v>839</v>
      </c>
      <c r="C287" s="13" t="s">
        <v>1070</v>
      </c>
      <c r="D287" s="125" t="s">
        <v>131</v>
      </c>
      <c r="E287" s="125" t="s">
        <v>1071</v>
      </c>
      <c r="F287" s="127" t="s">
        <v>92</v>
      </c>
      <c r="G287" s="127" t="s">
        <v>1072</v>
      </c>
      <c r="H287" s="125" t="s">
        <v>1077</v>
      </c>
      <c r="I287" s="125" t="s">
        <v>1073</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1083</v>
      </c>
      <c r="B288" s="13" t="s">
        <v>970</v>
      </c>
      <c r="C288" s="13" t="s">
        <v>1075</v>
      </c>
      <c r="D288" s="125" t="s">
        <v>131</v>
      </c>
      <c r="E288" s="125" t="s">
        <v>1076</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1084</v>
      </c>
      <c r="B289" s="125" t="s">
        <v>1078</v>
      </c>
      <c r="C289" s="125" t="s">
        <v>1079</v>
      </c>
      <c r="D289" s="125" t="s">
        <v>133</v>
      </c>
      <c r="E289" s="125" t="s">
        <v>1085</v>
      </c>
      <c r="F289" s="127" t="s">
        <v>92</v>
      </c>
      <c r="G289" s="125" t="s">
        <v>1080</v>
      </c>
      <c r="H289" s="125" t="s">
        <v>1081</v>
      </c>
      <c r="I289" s="125" t="s">
        <v>1082</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1086</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1087</v>
      </c>
      <c r="B291" s="13" t="str">
        <f>"24.10"</f>
        <v>24.10</v>
      </c>
      <c r="C291" s="13" t="s">
        <v>1092</v>
      </c>
      <c r="D291" s="131" t="s">
        <v>131</v>
      </c>
      <c r="E291" s="131" t="s">
        <v>1106</v>
      </c>
      <c r="F291" s="133" t="s">
        <v>92</v>
      </c>
      <c r="G291" s="133" t="s">
        <v>1093</v>
      </c>
      <c r="H291" s="131" t="s">
        <v>1094</v>
      </c>
      <c r="I291" s="131" t="s">
        <v>1095</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1088</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1089</v>
      </c>
      <c r="B293" s="13" t="s">
        <v>1055</v>
      </c>
      <c r="C293" s="13" t="s">
        <v>1042</v>
      </c>
      <c r="D293" s="131" t="s">
        <v>131</v>
      </c>
      <c r="E293" s="131" t="s">
        <v>1096</v>
      </c>
      <c r="F293" s="133" t="s">
        <v>92</v>
      </c>
      <c r="G293" s="133" t="s">
        <v>1044</v>
      </c>
      <c r="H293" s="131" t="s">
        <v>1045</v>
      </c>
      <c r="I293" s="131" t="s">
        <v>1097</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1090</v>
      </c>
      <c r="B294" s="13" t="s">
        <v>61</v>
      </c>
      <c r="C294" s="13" t="s">
        <v>1098</v>
      </c>
      <c r="D294" s="131" t="s">
        <v>132</v>
      </c>
      <c r="E294" s="131" t="s">
        <v>1099</v>
      </c>
      <c r="F294" s="133" t="s">
        <v>92</v>
      </c>
      <c r="G294" s="133" t="s">
        <v>1100</v>
      </c>
      <c r="H294" s="131" t="s">
        <v>1101</v>
      </c>
      <c r="I294" s="131" t="s">
        <v>1102</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1091</v>
      </c>
      <c r="B295" s="13" t="s">
        <v>1104</v>
      </c>
      <c r="C295" s="13" t="s">
        <v>1105</v>
      </c>
      <c r="D295" s="131" t="s">
        <v>131</v>
      </c>
      <c r="E295" s="131" t="s">
        <v>1107</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1103</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1108</v>
      </c>
      <c r="B297" s="13" t="s">
        <v>839</v>
      </c>
      <c r="C297" s="13" t="s">
        <v>1114</v>
      </c>
      <c r="D297" s="135" t="s">
        <v>131</v>
      </c>
      <c r="E297" s="135" t="s">
        <v>1115</v>
      </c>
      <c r="F297" s="137" t="s">
        <v>92</v>
      </c>
      <c r="G297" s="137" t="s">
        <v>1116</v>
      </c>
      <c r="H297" s="135" t="s">
        <v>417</v>
      </c>
      <c r="I297" s="135" t="s">
        <v>1117</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1109</v>
      </c>
      <c r="B298" s="13" t="s">
        <v>1118</v>
      </c>
      <c r="C298" s="13" t="s">
        <v>1119</v>
      </c>
      <c r="D298" s="135" t="s">
        <v>131</v>
      </c>
      <c r="E298" s="135" t="s">
        <v>1120</v>
      </c>
      <c r="F298" s="137" t="s">
        <v>92</v>
      </c>
      <c r="G298" s="137" t="s">
        <v>1121</v>
      </c>
      <c r="H298" s="135" t="s">
        <v>417</v>
      </c>
      <c r="I298" s="135" t="s">
        <v>1122</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1110</v>
      </c>
      <c r="B299" s="13" t="s">
        <v>414</v>
      </c>
      <c r="C299" s="13" t="s">
        <v>1123</v>
      </c>
      <c r="D299" s="135" t="s">
        <v>131</v>
      </c>
      <c r="E299" s="135" t="s">
        <v>1124</v>
      </c>
      <c r="F299" s="137" t="s">
        <v>92</v>
      </c>
      <c r="G299" s="137" t="s">
        <v>738</v>
      </c>
      <c r="H299" s="135" t="s">
        <v>417</v>
      </c>
      <c r="I299" s="135" t="s">
        <v>1125</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1111</v>
      </c>
      <c r="B300" s="13" t="s">
        <v>1126</v>
      </c>
      <c r="C300" s="13" t="s">
        <v>1127</v>
      </c>
      <c r="D300" s="135" t="s">
        <v>131</v>
      </c>
      <c r="E300" s="135" t="s">
        <v>1128</v>
      </c>
      <c r="F300" s="137" t="s">
        <v>92</v>
      </c>
      <c r="G300" s="137" t="s">
        <v>1038</v>
      </c>
      <c r="H300" s="135" t="s">
        <v>1039</v>
      </c>
      <c r="I300" s="135" t="s">
        <v>1129</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1112</v>
      </c>
      <c r="B301" s="13" t="s">
        <v>479</v>
      </c>
      <c r="C301" s="13" t="s">
        <v>480</v>
      </c>
      <c r="D301" s="135" t="s">
        <v>132</v>
      </c>
      <c r="E301" s="135" t="s">
        <v>225</v>
      </c>
      <c r="F301" s="137" t="s">
        <v>174</v>
      </c>
      <c r="G301" s="137" t="s">
        <v>572</v>
      </c>
      <c r="H301" s="135" t="s">
        <v>663</v>
      </c>
      <c r="I301" s="135" t="s">
        <v>1131</v>
      </c>
      <c r="J301" s="137" t="s">
        <v>31</v>
      </c>
      <c r="K301" s="137" t="s">
        <v>55</v>
      </c>
      <c r="L301" s="138" t="s">
        <v>1130</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1113</v>
      </c>
      <c r="B302" s="13" t="s">
        <v>1132</v>
      </c>
      <c r="C302" s="13" t="s">
        <v>1135</v>
      </c>
      <c r="D302" s="135" t="s">
        <v>131</v>
      </c>
      <c r="E302" s="135" t="s">
        <v>1133</v>
      </c>
      <c r="F302" s="137" t="s">
        <v>174</v>
      </c>
      <c r="G302" s="137" t="s">
        <v>706</v>
      </c>
      <c r="H302" s="135" t="s">
        <v>417</v>
      </c>
      <c r="I302" s="135" t="s">
        <v>1134</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1136</v>
      </c>
      <c r="B303" s="13" t="s">
        <v>1140</v>
      </c>
      <c r="C303" s="13" t="s">
        <v>1139</v>
      </c>
      <c r="D303" s="135" t="s">
        <v>131</v>
      </c>
      <c r="E303" s="135" t="s">
        <v>1137</v>
      </c>
      <c r="F303" s="137" t="s">
        <v>92</v>
      </c>
      <c r="G303" s="137" t="s">
        <v>1121</v>
      </c>
      <c r="H303" s="135" t="s">
        <v>417</v>
      </c>
      <c r="I303" s="137" t="s">
        <v>1138</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1141</v>
      </c>
      <c r="B304" s="8" t="s">
        <v>1059</v>
      </c>
      <c r="C304" s="8" t="s">
        <v>1058</v>
      </c>
      <c r="D304" s="8" t="s">
        <v>131</v>
      </c>
      <c r="E304" s="8" t="s">
        <v>418</v>
      </c>
      <c r="F304" s="141" t="s">
        <v>92</v>
      </c>
      <c r="G304" s="139" t="s">
        <v>1060</v>
      </c>
      <c r="H304" s="8" t="s">
        <v>1061</v>
      </c>
      <c r="I304" s="8" t="s">
        <v>1062</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1142</v>
      </c>
      <c r="B305" s="8" t="s">
        <v>421</v>
      </c>
      <c r="C305" s="8" t="s">
        <v>1149</v>
      </c>
      <c r="D305" s="8" t="s">
        <v>134</v>
      </c>
      <c r="E305" s="8" t="s">
        <v>1150</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1143</v>
      </c>
      <c r="B306" s="8" t="s">
        <v>1151</v>
      </c>
      <c r="C306" s="8" t="s">
        <v>1152</v>
      </c>
      <c r="D306" s="8" t="s">
        <v>131</v>
      </c>
      <c r="E306" s="8" t="s">
        <v>1153</v>
      </c>
      <c r="F306" s="144" t="s">
        <v>92</v>
      </c>
      <c r="G306" s="142" t="s">
        <v>974</v>
      </c>
      <c r="H306" s="8" t="s">
        <v>975</v>
      </c>
      <c r="I306" s="8" t="s">
        <v>1154</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1144</v>
      </c>
      <c r="B307" s="8" t="s">
        <v>796</v>
      </c>
      <c r="C307" s="8" t="s">
        <v>797</v>
      </c>
      <c r="D307" s="8" t="s">
        <v>134</v>
      </c>
      <c r="E307" s="8" t="s">
        <v>1162</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1145</v>
      </c>
      <c r="B308" s="8" t="s">
        <v>1155</v>
      </c>
      <c r="C308" s="8" t="s">
        <v>1156</v>
      </c>
      <c r="D308" s="8" t="s">
        <v>131</v>
      </c>
      <c r="E308" s="8" t="s">
        <v>425</v>
      </c>
      <c r="F308" s="144" t="s">
        <v>92</v>
      </c>
      <c r="G308" s="142">
        <v>166</v>
      </c>
      <c r="H308" s="8" t="s">
        <v>57</v>
      </c>
      <c r="I308" s="8" t="s">
        <v>1157</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1146</v>
      </c>
      <c r="B309" s="8" t="s">
        <v>1158</v>
      </c>
      <c r="C309" s="8" t="s">
        <v>1159</v>
      </c>
      <c r="D309" s="8" t="s">
        <v>131</v>
      </c>
      <c r="E309" s="8" t="s">
        <v>1160</v>
      </c>
      <c r="F309" s="144" t="s">
        <v>92</v>
      </c>
      <c r="G309" s="142" t="s">
        <v>738</v>
      </c>
      <c r="H309" s="8" t="s">
        <v>739</v>
      </c>
      <c r="I309" s="8" t="s">
        <v>1161</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1147</v>
      </c>
      <c r="B310" s="13" t="s">
        <v>1104</v>
      </c>
      <c r="C310" s="13" t="s">
        <v>1105</v>
      </c>
      <c r="D310" s="142" t="s">
        <v>131</v>
      </c>
      <c r="E310" s="142" t="s">
        <v>1107</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1148</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1163</v>
      </c>
      <c r="B312" s="13" t="s">
        <v>896</v>
      </c>
      <c r="C312" s="13" t="s">
        <v>897</v>
      </c>
      <c r="D312" s="146" t="s">
        <v>132</v>
      </c>
      <c r="E312" s="146" t="s">
        <v>1170</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1164</v>
      </c>
      <c r="B313" s="13" t="s">
        <v>1171</v>
      </c>
      <c r="C313" s="13" t="s">
        <v>1172</v>
      </c>
      <c r="D313" s="146" t="s">
        <v>131</v>
      </c>
      <c r="E313" s="146" t="s">
        <v>1174</v>
      </c>
      <c r="F313" s="148" t="s">
        <v>92</v>
      </c>
      <c r="G313" s="148" t="s">
        <v>706</v>
      </c>
      <c r="H313" s="146" t="s">
        <v>417</v>
      </c>
      <c r="I313" s="146" t="s">
        <v>1173</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1165</v>
      </c>
      <c r="B314" s="13">
        <v>45204</v>
      </c>
      <c r="C314" s="13" t="s">
        <v>181</v>
      </c>
      <c r="D314" s="146" t="s">
        <v>131</v>
      </c>
      <c r="E314" s="146" t="s">
        <v>182</v>
      </c>
      <c r="F314" s="148" t="s">
        <v>92</v>
      </c>
      <c r="G314" s="148" t="s">
        <v>157</v>
      </c>
      <c r="H314" s="146" t="s">
        <v>183</v>
      </c>
      <c r="I314" s="146">
        <v>132.5</v>
      </c>
      <c r="J314" s="148" t="s">
        <v>31</v>
      </c>
      <c r="K314" s="148" t="s">
        <v>55</v>
      </c>
      <c r="L314" s="149" t="s">
        <v>1180</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1166</v>
      </c>
      <c r="B315" s="13" t="s">
        <v>928</v>
      </c>
      <c r="C315" s="13" t="s">
        <v>1175</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1167</v>
      </c>
      <c r="B316" s="13" t="s">
        <v>970</v>
      </c>
      <c r="C316" s="13" t="s">
        <v>1176</v>
      </c>
      <c r="D316" s="146" t="s">
        <v>131</v>
      </c>
      <c r="E316" s="146" t="s">
        <v>1177</v>
      </c>
      <c r="F316" s="148" t="s">
        <v>92</v>
      </c>
      <c r="G316" s="148" t="s">
        <v>706</v>
      </c>
      <c r="H316" s="146" t="s">
        <v>417</v>
      </c>
      <c r="I316" s="146" t="s">
        <v>1178</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1168</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1169</v>
      </c>
      <c r="B318" s="13" t="s">
        <v>421</v>
      </c>
      <c r="C318" s="13" t="s">
        <v>1149</v>
      </c>
      <c r="D318" s="146" t="s">
        <v>134</v>
      </c>
      <c r="E318" s="146" t="s">
        <v>1179</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1181</v>
      </c>
      <c r="B319" s="13" t="str">
        <f>"24.10"</f>
        <v>24.10</v>
      </c>
      <c r="C319" s="13" t="s">
        <v>1182</v>
      </c>
      <c r="D319" s="150" t="s">
        <v>131</v>
      </c>
      <c r="E319" s="150" t="s">
        <v>1183</v>
      </c>
      <c r="F319" s="152" t="s">
        <v>174</v>
      </c>
      <c r="G319" s="152" t="s">
        <v>728</v>
      </c>
      <c r="H319" s="150" t="s">
        <v>57</v>
      </c>
      <c r="I319" s="150" t="s">
        <v>1185</v>
      </c>
      <c r="J319" s="152" t="s">
        <v>31</v>
      </c>
      <c r="K319" s="152" t="s">
        <v>55</v>
      </c>
      <c r="L319" s="153">
        <v>86159.1</v>
      </c>
      <c r="M319" s="8" t="s">
        <v>141</v>
      </c>
      <c r="N319" s="50" t="str">
        <f t="shared" si="32"/>
        <v>09.2023</v>
      </c>
      <c r="O319" s="8" t="str">
        <f>"11.2023"</f>
        <v>11.2023</v>
      </c>
      <c r="P319" s="8" t="s">
        <v>1184</v>
      </c>
      <c r="Q319" s="8" t="s">
        <v>76</v>
      </c>
      <c r="R319" s="151" t="s">
        <v>32</v>
      </c>
      <c r="S319" s="8" t="s">
        <v>59</v>
      </c>
      <c r="T319" s="151" t="s">
        <v>33</v>
      </c>
      <c r="U319" s="151" t="s">
        <v>33</v>
      </c>
      <c r="V319" s="155" t="s">
        <v>79</v>
      </c>
      <c r="W319" s="10"/>
      <c r="X319" s="152"/>
      <c r="Y319" s="10"/>
      <c r="Z319" s="10"/>
    </row>
    <row r="320" spans="1:26" ht="90" x14ac:dyDescent="0.2">
      <c r="A320" s="156" t="s">
        <v>1186</v>
      </c>
      <c r="B320" s="13" t="s">
        <v>1187</v>
      </c>
      <c r="C320" s="13" t="s">
        <v>1188</v>
      </c>
      <c r="D320" s="154" t="s">
        <v>131</v>
      </c>
      <c r="E320" s="154" t="s">
        <v>610</v>
      </c>
      <c r="F320" s="156" t="s">
        <v>174</v>
      </c>
      <c r="G320" s="156" t="s">
        <v>706</v>
      </c>
      <c r="H320" s="154" t="s">
        <v>417</v>
      </c>
      <c r="I320" s="154" t="s">
        <v>1189</v>
      </c>
      <c r="J320" s="156" t="s">
        <v>31</v>
      </c>
      <c r="K320" s="156" t="s">
        <v>55</v>
      </c>
      <c r="L320" s="157">
        <v>99300</v>
      </c>
      <c r="M320" s="8" t="s">
        <v>141</v>
      </c>
      <c r="N320" s="50" t="str">
        <f t="shared" si="32"/>
        <v>09.2023</v>
      </c>
      <c r="O320" s="8" t="str">
        <f>"10.2023"</f>
        <v>10.2023</v>
      </c>
      <c r="P320" s="8" t="s">
        <v>1184</v>
      </c>
      <c r="Q320" s="8" t="s">
        <v>76</v>
      </c>
      <c r="R320" s="155" t="s">
        <v>32</v>
      </c>
      <c r="S320" s="8" t="s">
        <v>59</v>
      </c>
      <c r="T320" s="155" t="s">
        <v>33</v>
      </c>
      <c r="U320" s="155" t="s">
        <v>33</v>
      </c>
      <c r="V320" s="155" t="s">
        <v>79</v>
      </c>
      <c r="W320" s="10"/>
      <c r="X320" s="156"/>
      <c r="Y320" s="10"/>
      <c r="Z320" s="10"/>
    </row>
    <row r="321" spans="1:26" ht="67.5" x14ac:dyDescent="0.2">
      <c r="A321" s="160" t="s">
        <v>1190</v>
      </c>
      <c r="B321" s="13" t="s">
        <v>58</v>
      </c>
      <c r="C321" s="13" t="s">
        <v>89</v>
      </c>
      <c r="D321" s="158" t="s">
        <v>131</v>
      </c>
      <c r="E321" s="158" t="s">
        <v>88</v>
      </c>
      <c r="F321" s="160" t="s">
        <v>92</v>
      </c>
      <c r="G321" s="160" t="s">
        <v>157</v>
      </c>
      <c r="H321" s="158" t="s">
        <v>644</v>
      </c>
      <c r="I321" s="158">
        <v>1300</v>
      </c>
      <c r="J321" s="160" t="s">
        <v>31</v>
      </c>
      <c r="K321" s="160" t="s">
        <v>55</v>
      </c>
      <c r="L321" s="161" t="s">
        <v>1197</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1191</v>
      </c>
      <c r="B322" s="13" t="s">
        <v>1198</v>
      </c>
      <c r="C322" s="13" t="s">
        <v>1199</v>
      </c>
      <c r="D322" s="158" t="s">
        <v>131</v>
      </c>
      <c r="E322" s="158" t="s">
        <v>1200</v>
      </c>
      <c r="F322" s="160" t="s">
        <v>92</v>
      </c>
      <c r="G322" s="160" t="s">
        <v>1203</v>
      </c>
      <c r="H322" s="158" t="s">
        <v>1202</v>
      </c>
      <c r="I322" s="158" t="s">
        <v>1201</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1192</v>
      </c>
      <c r="B323" s="8" t="s">
        <v>1158</v>
      </c>
      <c r="C323" s="8" t="s">
        <v>1159</v>
      </c>
      <c r="D323" s="8" t="s">
        <v>131</v>
      </c>
      <c r="E323" s="8" t="s">
        <v>1160</v>
      </c>
      <c r="F323" s="160" t="s">
        <v>92</v>
      </c>
      <c r="G323" s="158" t="s">
        <v>738</v>
      </c>
      <c r="H323" s="8" t="s">
        <v>739</v>
      </c>
      <c r="I323" s="8" t="s">
        <v>1161</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1193</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1194</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1184</v>
      </c>
      <c r="Q325" s="8" t="s">
        <v>76</v>
      </c>
      <c r="R325" s="159" t="s">
        <v>32</v>
      </c>
      <c r="S325" s="8" t="s">
        <v>59</v>
      </c>
      <c r="T325" s="159" t="s">
        <v>59</v>
      </c>
      <c r="U325" s="159" t="s">
        <v>33</v>
      </c>
      <c r="V325" s="164" t="s">
        <v>79</v>
      </c>
      <c r="W325" s="10"/>
      <c r="X325" s="160"/>
      <c r="Y325" s="10"/>
      <c r="Z325" s="10"/>
    </row>
    <row r="326" spans="1:26" ht="78.75" x14ac:dyDescent="0.2">
      <c r="A326" s="160" t="s">
        <v>1195</v>
      </c>
      <c r="B326" s="13" t="s">
        <v>479</v>
      </c>
      <c r="C326" s="13" t="s">
        <v>1204</v>
      </c>
      <c r="D326" s="158" t="s">
        <v>132</v>
      </c>
      <c r="E326" s="158" t="s">
        <v>1205</v>
      </c>
      <c r="F326" s="160" t="s">
        <v>174</v>
      </c>
      <c r="G326" s="160" t="s">
        <v>572</v>
      </c>
      <c r="H326" s="158" t="s">
        <v>663</v>
      </c>
      <c r="I326" s="158" t="s">
        <v>1206</v>
      </c>
      <c r="J326" s="160" t="s">
        <v>31</v>
      </c>
      <c r="K326" s="160" t="s">
        <v>55</v>
      </c>
      <c r="L326" s="161">
        <v>275367.53000000003</v>
      </c>
      <c r="M326" s="8" t="s">
        <v>141</v>
      </c>
      <c r="N326" s="50" t="str">
        <f t="shared" si="32"/>
        <v>09.2023</v>
      </c>
      <c r="O326" s="8" t="str">
        <f t="shared" ref="O326:O327" si="33">"12.2023"</f>
        <v>12.2023</v>
      </c>
      <c r="P326" s="8" t="s">
        <v>1184</v>
      </c>
      <c r="Q326" s="8" t="s">
        <v>76</v>
      </c>
      <c r="R326" s="159" t="s">
        <v>32</v>
      </c>
      <c r="S326" s="8" t="s">
        <v>59</v>
      </c>
      <c r="T326" s="162" t="s">
        <v>59</v>
      </c>
      <c r="U326" s="159" t="s">
        <v>33</v>
      </c>
      <c r="V326" s="164" t="s">
        <v>79</v>
      </c>
      <c r="W326" s="10"/>
      <c r="X326" s="160"/>
      <c r="Y326" s="10"/>
      <c r="Z326" s="10"/>
    </row>
    <row r="327" spans="1:26" ht="191.25" x14ac:dyDescent="0.2">
      <c r="A327" s="160" t="s">
        <v>1196</v>
      </c>
      <c r="B327" s="13" t="s">
        <v>479</v>
      </c>
      <c r="C327" s="13" t="s">
        <v>1204</v>
      </c>
      <c r="D327" s="158" t="s">
        <v>132</v>
      </c>
      <c r="E327" s="158" t="s">
        <v>1207</v>
      </c>
      <c r="F327" s="160" t="s">
        <v>174</v>
      </c>
      <c r="G327" s="160" t="s">
        <v>572</v>
      </c>
      <c r="H327" s="158" t="s">
        <v>663</v>
      </c>
      <c r="I327" s="158" t="s">
        <v>1208</v>
      </c>
      <c r="J327" s="160" t="s">
        <v>31</v>
      </c>
      <c r="K327" s="160" t="s">
        <v>55</v>
      </c>
      <c r="L327" s="161">
        <v>937310.15</v>
      </c>
      <c r="M327" s="8" t="s">
        <v>141</v>
      </c>
      <c r="N327" s="50" t="str">
        <f t="shared" si="32"/>
        <v>09.2023</v>
      </c>
      <c r="O327" s="8" t="str">
        <f t="shared" si="33"/>
        <v>12.2023</v>
      </c>
      <c r="P327" s="8" t="s">
        <v>1184</v>
      </c>
      <c r="Q327" s="8" t="s">
        <v>76</v>
      </c>
      <c r="R327" s="159" t="s">
        <v>32</v>
      </c>
      <c r="S327" s="8" t="s">
        <v>59</v>
      </c>
      <c r="T327" s="162" t="s">
        <v>59</v>
      </c>
      <c r="U327" s="159" t="s">
        <v>33</v>
      </c>
      <c r="V327" s="164" t="s">
        <v>79</v>
      </c>
      <c r="W327" s="10"/>
      <c r="X327" s="160"/>
      <c r="Y327" s="10"/>
      <c r="Z327" s="10"/>
    </row>
    <row r="328" spans="1:26" ht="67.5" x14ac:dyDescent="0.2">
      <c r="A328" s="165" t="s">
        <v>1209</v>
      </c>
      <c r="B328" s="13" t="s">
        <v>260</v>
      </c>
      <c r="C328" s="13" t="s">
        <v>261</v>
      </c>
      <c r="D328" s="163" t="s">
        <v>131</v>
      </c>
      <c r="E328" s="163" t="s">
        <v>311</v>
      </c>
      <c r="F328" s="165" t="s">
        <v>92</v>
      </c>
      <c r="G328" s="165" t="s">
        <v>1214</v>
      </c>
      <c r="H328" s="165" t="s">
        <v>1214</v>
      </c>
      <c r="I328" s="163" t="s">
        <v>1215</v>
      </c>
      <c r="J328" s="165" t="s">
        <v>31</v>
      </c>
      <c r="K328" s="165" t="s">
        <v>55</v>
      </c>
      <c r="L328" s="166" t="s">
        <v>1216</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1210</v>
      </c>
      <c r="B329" s="13" t="s">
        <v>58</v>
      </c>
      <c r="C329" s="13" t="s">
        <v>69</v>
      </c>
      <c r="D329" s="163" t="s">
        <v>131</v>
      </c>
      <c r="E329" s="163" t="s">
        <v>78</v>
      </c>
      <c r="F329" s="165" t="s">
        <v>92</v>
      </c>
      <c r="G329" s="165" t="s">
        <v>163</v>
      </c>
      <c r="H329" s="163" t="s">
        <v>191</v>
      </c>
      <c r="I329" s="163">
        <v>66700</v>
      </c>
      <c r="J329" s="165" t="s">
        <v>31</v>
      </c>
      <c r="K329" s="165" t="s">
        <v>55</v>
      </c>
      <c r="L329" s="166" t="s">
        <v>1217</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1211</v>
      </c>
      <c r="B330" s="13" t="s">
        <v>1218</v>
      </c>
      <c r="C330" s="13" t="s">
        <v>1219</v>
      </c>
      <c r="D330" s="163" t="s">
        <v>131</v>
      </c>
      <c r="E330" s="163" t="s">
        <v>1220</v>
      </c>
      <c r="F330" s="165" t="s">
        <v>92</v>
      </c>
      <c r="G330" s="165" t="s">
        <v>738</v>
      </c>
      <c r="H330" s="163" t="s">
        <v>739</v>
      </c>
      <c r="I330" s="163" t="s">
        <v>1221</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1212</v>
      </c>
      <c r="B331" s="13" t="s">
        <v>796</v>
      </c>
      <c r="C331" s="13" t="s">
        <v>797</v>
      </c>
      <c r="D331" s="163" t="s">
        <v>134</v>
      </c>
      <c r="E331" s="163" t="s">
        <v>1222</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ht="67.5" x14ac:dyDescent="0.2">
      <c r="A332" s="165" t="s">
        <v>1213</v>
      </c>
      <c r="B332" s="13" t="s">
        <v>1223</v>
      </c>
      <c r="C332" s="13" t="s">
        <v>1224</v>
      </c>
      <c r="D332" s="163" t="s">
        <v>131</v>
      </c>
      <c r="E332" s="163" t="s">
        <v>425</v>
      </c>
      <c r="F332" s="165" t="s">
        <v>92</v>
      </c>
      <c r="G332" s="165" t="s">
        <v>157</v>
      </c>
      <c r="H332" s="163" t="s">
        <v>183</v>
      </c>
      <c r="I332" s="163" t="s">
        <v>1225</v>
      </c>
      <c r="J332" s="165" t="s">
        <v>31</v>
      </c>
      <c r="K332" s="165" t="s">
        <v>55</v>
      </c>
      <c r="L332" s="166">
        <v>89737.59</v>
      </c>
      <c r="M332" s="8" t="s">
        <v>141</v>
      </c>
      <c r="N332" s="50" t="str">
        <f>"10.2023"</f>
        <v>10.2023</v>
      </c>
      <c r="O332" s="8" t="str">
        <f>"12.2023"</f>
        <v>12.2023</v>
      </c>
      <c r="P332" s="8" t="s">
        <v>248</v>
      </c>
      <c r="Q332" s="8" t="s">
        <v>59</v>
      </c>
      <c r="R332" s="164" t="s">
        <v>32</v>
      </c>
      <c r="S332" s="8" t="s">
        <v>59</v>
      </c>
      <c r="T332" s="164" t="s">
        <v>33</v>
      </c>
      <c r="U332" s="164" t="s">
        <v>33</v>
      </c>
      <c r="V332" s="164" t="s">
        <v>1237</v>
      </c>
      <c r="W332" s="10"/>
      <c r="X332" s="165"/>
      <c r="Y332" s="10"/>
      <c r="Z332" s="10"/>
    </row>
    <row r="333" spans="1:26" s="16" customFormat="1" ht="48" customHeight="1" x14ac:dyDescent="0.2">
      <c r="A333" s="169" t="s">
        <v>1227</v>
      </c>
      <c r="B333" s="13" t="s">
        <v>1230</v>
      </c>
      <c r="C333" s="13" t="s">
        <v>1231</v>
      </c>
      <c r="D333" s="167" t="s">
        <v>131</v>
      </c>
      <c r="E333" s="167" t="s">
        <v>1229</v>
      </c>
      <c r="F333" s="169" t="s">
        <v>92</v>
      </c>
      <c r="G333" s="169" t="s">
        <v>1232</v>
      </c>
      <c r="H333" s="167" t="s">
        <v>1233</v>
      </c>
      <c r="I333" s="167" t="s">
        <v>1234</v>
      </c>
      <c r="J333" s="169" t="s">
        <v>31</v>
      </c>
      <c r="K333" s="169" t="s">
        <v>55</v>
      </c>
      <c r="L333" s="170">
        <v>3861568.8</v>
      </c>
      <c r="M333" s="20" t="s">
        <v>141</v>
      </c>
      <c r="N333" s="167" t="str">
        <f>"09.2023"</f>
        <v>09.2023</v>
      </c>
      <c r="O333" s="27" t="str">
        <f t="shared" ref="O333:O335" si="34">"12.2023"</f>
        <v>12.2023</v>
      </c>
      <c r="P333" s="20" t="s">
        <v>147</v>
      </c>
      <c r="Q333" s="167" t="s">
        <v>59</v>
      </c>
      <c r="R333" s="168" t="s">
        <v>32</v>
      </c>
      <c r="S333" s="167" t="s">
        <v>59</v>
      </c>
      <c r="T333" s="167">
        <v>0</v>
      </c>
      <c r="U333" s="168" t="s">
        <v>33</v>
      </c>
      <c r="V333" s="168" t="s">
        <v>1057</v>
      </c>
      <c r="W333" s="10"/>
      <c r="X333" s="10"/>
      <c r="Y333" s="10"/>
      <c r="Z333" s="10"/>
    </row>
    <row r="334" spans="1:26" s="16" customFormat="1" ht="48" customHeight="1" x14ac:dyDescent="0.2">
      <c r="A334" s="169" t="s">
        <v>1228</v>
      </c>
      <c r="B334" s="13" t="s">
        <v>1055</v>
      </c>
      <c r="C334" s="13" t="s">
        <v>1042</v>
      </c>
      <c r="D334" s="167" t="s">
        <v>131</v>
      </c>
      <c r="E334" s="167" t="s">
        <v>1235</v>
      </c>
      <c r="F334" s="169" t="s">
        <v>92</v>
      </c>
      <c r="G334" s="169" t="s">
        <v>1044</v>
      </c>
      <c r="H334" s="167" t="s">
        <v>1045</v>
      </c>
      <c r="I334" s="167" t="s">
        <v>1236</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68" t="s">
        <v>1057</v>
      </c>
      <c r="W334" s="10"/>
      <c r="X334" s="10"/>
      <c r="Y334" s="10"/>
      <c r="Z334" s="10"/>
    </row>
    <row r="335" spans="1:26" s="16" customFormat="1" ht="48" customHeight="1" x14ac:dyDescent="0.2">
      <c r="A335" s="174" t="s">
        <v>1238</v>
      </c>
      <c r="B335" s="13" t="s">
        <v>1239</v>
      </c>
      <c r="C335" s="13" t="s">
        <v>1240</v>
      </c>
      <c r="D335" s="172" t="s">
        <v>131</v>
      </c>
      <c r="E335" s="172" t="s">
        <v>1241</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3" t="s">
        <v>1057</v>
      </c>
      <c r="W335" s="10"/>
      <c r="X335" s="10"/>
      <c r="Y335" s="10"/>
      <c r="Z335" s="10"/>
    </row>
  </sheetData>
  <sheetProtection selectLockedCells="1" selectUnlockedCells="1"/>
  <autoFilter ref="A21:Z2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2023-09-25T08:04:42Z</cp:lastPrinted>
  <dcterms:created xsi:type="dcterms:W3CDTF">2018-05-08T14:29:34Z</dcterms:created>
  <dcterms:modified xsi:type="dcterms:W3CDTF">2023-09-29T11:24:50Z</dcterms:modified>
</cp:coreProperties>
</file>